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mc:AlternateContent xmlns:mc="http://schemas.openxmlformats.org/markup-compatibility/2006">
    <mc:Choice Requires="x15">
      <x15ac:absPath xmlns:x15ac="http://schemas.microsoft.com/office/spreadsheetml/2010/11/ac" url="\\SERVER\共有（win)\ホームページ\htdocs\H24.10～\2019年度\2019.6\6.1\"/>
    </mc:Choice>
  </mc:AlternateContent>
  <xr:revisionPtr revIDLastSave="0" documentId="13_ncr:1_{79E595F9-04F1-4A80-A1BA-A8DB66AA6598}" xr6:coauthVersionLast="43" xr6:coauthVersionMax="43" xr10:uidLastSave="{00000000-0000-0000-0000-000000000000}"/>
  <bookViews>
    <workbookView xWindow="-120" yWindow="-120" windowWidth="20730" windowHeight="11160" tabRatio="553" firstSheet="2" activeTab="2" xr2:uid="{00000000-000D-0000-FFFF-FFFF00000000}"/>
  </bookViews>
  <sheets>
    <sheet name="表彰申告書" sheetId="8" r:id="rId1"/>
    <sheet name="自主保安活動チェックシート入力用" sheetId="4" r:id="rId2"/>
    <sheet name="自主保安活動チェックシート（都道府県協会提出用）" sheetId="5" r:id="rId3"/>
  </sheets>
  <definedNames>
    <definedName name="_xlnm.Print_Area" localSheetId="2">'自主保安活動チェックシート（都道府県協会提出用）'!$A$1:$F$72</definedName>
    <definedName name="_xlnm.Print_Area" localSheetId="1">自主保安活動チェックシート入力用!$A$4:$K$112</definedName>
    <definedName name="_xlnm.Print_Area" localSheetId="0">表彰申告書!$A$1:$K$58</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69" i="5" l="1"/>
  <c r="D68" i="5"/>
  <c r="D67" i="5"/>
  <c r="D66" i="5"/>
  <c r="D65" i="5"/>
  <c r="D64" i="5"/>
  <c r="D63" i="5"/>
  <c r="D59" i="5"/>
  <c r="D58" i="5"/>
  <c r="D57" i="5"/>
  <c r="D56" i="5"/>
  <c r="D55" i="5"/>
  <c r="D53" i="5"/>
  <c r="D52" i="5"/>
  <c r="D51" i="5"/>
  <c r="D50" i="5"/>
  <c r="D45" i="5"/>
  <c r="D44" i="5"/>
  <c r="D42" i="5"/>
  <c r="D40" i="5"/>
  <c r="D39" i="5"/>
  <c r="D38" i="5"/>
  <c r="D37" i="5"/>
  <c r="D36" i="5"/>
  <c r="D34" i="5"/>
  <c r="D33" i="5"/>
  <c r="D32" i="5"/>
  <c r="D31" i="5"/>
  <c r="D26" i="5"/>
  <c r="D25" i="5"/>
  <c r="D24" i="5"/>
  <c r="D22" i="5"/>
  <c r="D21" i="5"/>
  <c r="D20" i="5"/>
  <c r="D19" i="5"/>
  <c r="D18" i="5"/>
  <c r="D17" i="5"/>
  <c r="D16" i="5"/>
  <c r="D15" i="5"/>
  <c r="D14" i="5"/>
  <c r="D12" i="5"/>
  <c r="D11" i="5"/>
  <c r="D10" i="5"/>
  <c r="D70" i="5" l="1"/>
  <c r="D60" i="5"/>
  <c r="D46" i="5"/>
  <c r="D27" i="5"/>
  <c r="D72" i="5" l="1"/>
  <c r="H94" i="4"/>
  <c r="H81" i="4"/>
  <c r="H64" i="4"/>
  <c r="H41" i="4"/>
  <c r="H97" i="4" l="1"/>
  <c r="G41" i="4"/>
  <c r="G64" i="4"/>
  <c r="G81" i="4"/>
  <c r="G94" i="4"/>
  <c r="G97" i="4" l="1"/>
</calcChain>
</file>

<file path=xl/sharedStrings.xml><?xml version="1.0" encoding="utf-8"?>
<sst xmlns="http://schemas.openxmlformats.org/spreadsheetml/2006/main" count="528" uniqueCount="233">
  <si>
    <t>Ⅰ.保安方針</t>
    <rPh sb="2" eb="4">
      <t>ホアン</t>
    </rPh>
    <rPh sb="4" eb="6">
      <t>ホウシン</t>
    </rPh>
    <phoneticPr fontId="2"/>
  </si>
  <si>
    <t>Ⅱ.保安管理体制</t>
    <rPh sb="2" eb="4">
      <t>ホアン</t>
    </rPh>
    <rPh sb="4" eb="6">
      <t>カンリ</t>
    </rPh>
    <rPh sb="6" eb="8">
      <t>タイセイ</t>
    </rPh>
    <phoneticPr fontId="2"/>
  </si>
  <si>
    <t>内容</t>
    <rPh sb="0" eb="2">
      <t>ナイヨウ</t>
    </rPh>
    <phoneticPr fontId="2"/>
  </si>
  <si>
    <t>備考</t>
    <rPh sb="0" eb="2">
      <t>ビコウ</t>
    </rPh>
    <phoneticPr fontId="2"/>
  </si>
  <si>
    <t>１００％以上１５０％未満</t>
    <rPh sb="4" eb="6">
      <t>イジョウ</t>
    </rPh>
    <rPh sb="10" eb="12">
      <t>ミマン</t>
    </rPh>
    <phoneticPr fontId="2"/>
  </si>
  <si>
    <t>１５０％以上</t>
    <rPh sb="4" eb="6">
      <t>イジョウ</t>
    </rPh>
    <phoneticPr fontId="2"/>
  </si>
  <si>
    <t>解説</t>
    <rPh sb="0" eb="2">
      <t>カイセツ</t>
    </rPh>
    <phoneticPr fontId="2"/>
  </si>
  <si>
    <t>得点</t>
    <rPh sb="0" eb="2">
      <t>トクテン</t>
    </rPh>
    <phoneticPr fontId="2"/>
  </si>
  <si>
    <t>点</t>
    <rPh sb="0" eb="1">
      <t>テン</t>
    </rPh>
    <phoneticPr fontId="2"/>
  </si>
  <si>
    <t>総合計</t>
    <rPh sb="0" eb="3">
      <t>ソウゴウケイ</t>
    </rPh>
    <phoneticPr fontId="2"/>
  </si>
  <si>
    <t>注）全消費者とは、消費者の99％を超える場合を指す。</t>
    <rPh sb="2" eb="3">
      <t>ゼン</t>
    </rPh>
    <rPh sb="3" eb="6">
      <t>ショウヒシャ</t>
    </rPh>
    <rPh sb="9" eb="12">
      <t>ショウヒシャ</t>
    </rPh>
    <rPh sb="17" eb="18">
      <t>コ</t>
    </rPh>
    <rPh sb="20" eb="22">
      <t>バアイ</t>
    </rPh>
    <rPh sb="23" eb="24">
      <t>サ</t>
    </rPh>
    <phoneticPr fontId="2"/>
  </si>
  <si>
    <t>配管図面とは、ＬＰガス設備全体の配管図面をいいます。</t>
    <rPh sb="0" eb="2">
      <t>ハイカン</t>
    </rPh>
    <rPh sb="2" eb="4">
      <t>ズメン</t>
    </rPh>
    <rPh sb="11" eb="13">
      <t>セツビ</t>
    </rPh>
    <rPh sb="13" eb="15">
      <t>ゼンタイ</t>
    </rPh>
    <rPh sb="16" eb="18">
      <t>ハイカン</t>
    </rPh>
    <rPh sb="18" eb="20">
      <t>ズメン</t>
    </rPh>
    <phoneticPr fontId="2"/>
  </si>
  <si>
    <t>合　計</t>
    <rPh sb="0" eb="1">
      <t>ゴウ</t>
    </rPh>
    <rPh sb="2" eb="3">
      <t>ケイ</t>
    </rPh>
    <phoneticPr fontId="2"/>
  </si>
  <si>
    <t>Ｎｏ．３　予防保全（期限管理）</t>
    <rPh sb="5" eb="7">
      <t>ヨボウ</t>
    </rPh>
    <rPh sb="7" eb="9">
      <t>ホゼン</t>
    </rPh>
    <rPh sb="10" eb="12">
      <t>キゲン</t>
    </rPh>
    <rPh sb="12" eb="14">
      <t>カンリ</t>
    </rPh>
    <phoneticPr fontId="2"/>
  </si>
  <si>
    <t>Ｎｏ．２　消費者保安啓発活動</t>
    <rPh sb="5" eb="8">
      <t>ショウヒシャ</t>
    </rPh>
    <rPh sb="8" eb="10">
      <t>ホアン</t>
    </rPh>
    <rPh sb="10" eb="12">
      <t>ケイハツ</t>
    </rPh>
    <rPh sb="12" eb="14">
      <t>カツドウ</t>
    </rPh>
    <phoneticPr fontId="2"/>
  </si>
  <si>
    <t>別紙</t>
    <rPh sb="0" eb="2">
      <t>ベッシ</t>
    </rPh>
    <phoneticPr fontId="2"/>
  </si>
  <si>
    <t>保安活動概要の記入用紙</t>
    <rPh sb="0" eb="2">
      <t>ホアン</t>
    </rPh>
    <rPh sb="2" eb="4">
      <t>カツドウ</t>
    </rPh>
    <rPh sb="4" eb="6">
      <t>ガイヨウ</t>
    </rPh>
    <rPh sb="7" eb="9">
      <t>キニュウ</t>
    </rPh>
    <rPh sb="9" eb="11">
      <t>ヨウシ</t>
    </rPh>
    <phoneticPr fontId="2"/>
  </si>
  <si>
    <t>項目</t>
    <rPh sb="0" eb="2">
      <t>コウモク</t>
    </rPh>
    <phoneticPr fontId="2"/>
  </si>
  <si>
    <t>計画の例
安全機器の設置・従業員教育・消費者保安啓発等の数値化された実施計画が書面で策定されている。</t>
    <rPh sb="3" eb="4">
      <t>レイ</t>
    </rPh>
    <rPh sb="13" eb="16">
      <t>ジュウギョウイン</t>
    </rPh>
    <rPh sb="16" eb="18">
      <t>キョウイク</t>
    </rPh>
    <rPh sb="19" eb="22">
      <t>ショウヒシャ</t>
    </rPh>
    <rPh sb="22" eb="24">
      <t>ホアン</t>
    </rPh>
    <rPh sb="24" eb="26">
      <t>ケイハツ</t>
    </rPh>
    <rPh sb="26" eb="27">
      <t>トウ</t>
    </rPh>
    <rPh sb="28" eb="31">
      <t>スウチカ</t>
    </rPh>
    <rPh sb="34" eb="36">
      <t>ジッシ</t>
    </rPh>
    <rPh sb="36" eb="38">
      <t>ケイカク</t>
    </rPh>
    <rPh sb="39" eb="41">
      <t>ショメン</t>
    </rPh>
    <rPh sb="42" eb="44">
      <t>サクテイ</t>
    </rPh>
    <phoneticPr fontId="2"/>
  </si>
  <si>
    <t>実行の例
従業員教育等が上記計画通り実行され記録が残されている。</t>
    <rPh sb="3" eb="4">
      <t>レイ</t>
    </rPh>
    <rPh sb="5" eb="8">
      <t>ジュウギョウイン</t>
    </rPh>
    <rPh sb="8" eb="10">
      <t>キョウイク</t>
    </rPh>
    <rPh sb="10" eb="11">
      <t>トウ</t>
    </rPh>
    <rPh sb="12" eb="14">
      <t>ジョウキ</t>
    </rPh>
    <rPh sb="14" eb="16">
      <t>ケイカク</t>
    </rPh>
    <rPh sb="16" eb="17">
      <t>トオ</t>
    </rPh>
    <rPh sb="18" eb="20">
      <t>ジッコウ</t>
    </rPh>
    <rPh sb="22" eb="24">
      <t>キロク</t>
    </rPh>
    <rPh sb="25" eb="26">
      <t>ノコ</t>
    </rPh>
    <phoneticPr fontId="2"/>
  </si>
  <si>
    <t>検討・評価の例
責任者により目標と実行に対して定期的に検討・評価がなされ、見直しと改善が行われている。</t>
    <rPh sb="6" eb="7">
      <t>レイ</t>
    </rPh>
    <rPh sb="8" eb="11">
      <t>セキニンシャ</t>
    </rPh>
    <rPh sb="14" eb="16">
      <t>モクヒョウ</t>
    </rPh>
    <rPh sb="17" eb="19">
      <t>ジッコウ</t>
    </rPh>
    <rPh sb="20" eb="21">
      <t>タイ</t>
    </rPh>
    <rPh sb="23" eb="26">
      <t>テイキテキ</t>
    </rPh>
    <rPh sb="27" eb="29">
      <t>ケントウ</t>
    </rPh>
    <rPh sb="30" eb="32">
      <t>ヒョウカ</t>
    </rPh>
    <rPh sb="37" eb="39">
      <t>ミナオ</t>
    </rPh>
    <rPh sb="41" eb="43">
      <t>カイゼン</t>
    </rPh>
    <rPh sb="44" eb="45">
      <t>オコナ</t>
    </rPh>
    <phoneticPr fontId="2"/>
  </si>
  <si>
    <t>定期交換の管理</t>
    <rPh sb="0" eb="2">
      <t>テイキ</t>
    </rPh>
    <rPh sb="2" eb="4">
      <t>コウカン</t>
    </rPh>
    <rPh sb="5" eb="7">
      <t>カンリ</t>
    </rPh>
    <phoneticPr fontId="2"/>
  </si>
  <si>
    <t>安全装置の有無の調査</t>
    <rPh sb="0" eb="2">
      <t>アンゼン</t>
    </rPh>
    <rPh sb="2" eb="4">
      <t>ソウチ</t>
    </rPh>
    <rPh sb="5" eb="7">
      <t>ウム</t>
    </rPh>
    <rPh sb="8" eb="10">
      <t>チョウサ</t>
    </rPh>
    <phoneticPr fontId="2"/>
  </si>
  <si>
    <t>消費者への保安啓発活動</t>
    <rPh sb="0" eb="3">
      <t>ショウヒシャ</t>
    </rPh>
    <rPh sb="5" eb="7">
      <t>ホアン</t>
    </rPh>
    <rPh sb="7" eb="9">
      <t>ケイハツ</t>
    </rPh>
    <rPh sb="9" eb="11">
      <t>カツドウ</t>
    </rPh>
    <phoneticPr fontId="2"/>
  </si>
  <si>
    <t>　計画</t>
    <rPh sb="1" eb="3">
      <t>ケイカク</t>
    </rPh>
    <phoneticPr fontId="2"/>
  </si>
  <si>
    <t>　実行</t>
    <rPh sb="1" eb="3">
      <t>ジッコウ</t>
    </rPh>
    <phoneticPr fontId="2"/>
  </si>
  <si>
    <t>　検討・評価</t>
    <rPh sb="1" eb="3">
      <t>ケントウ</t>
    </rPh>
    <rPh sb="4" eb="6">
      <t>ヒョウカ</t>
    </rPh>
    <phoneticPr fontId="2"/>
  </si>
  <si>
    <t>集中監視システムの導入</t>
    <rPh sb="0" eb="2">
      <t>シュウチュウ</t>
    </rPh>
    <rPh sb="2" eb="4">
      <t>カンシ</t>
    </rPh>
    <rPh sb="9" eb="11">
      <t>ドウニュウ</t>
    </rPh>
    <phoneticPr fontId="2"/>
  </si>
  <si>
    <t>保安確保の目標を達成するため、計画、実行及び検討・評価に分けて管理が行われている。
（計画とは、保安確保・消費者安全サービスについて、具体的な数値化された計画が書面化されていること。）
（実行とは、計画を実行し、実施結果の記録があるもの。）
（検討・評価とは、目標及び実行した結果について、定期的な見直しが行われ、計画と実行に反映されていること。）</t>
    <rPh sb="0" eb="2">
      <t>ホアン</t>
    </rPh>
    <rPh sb="2" eb="4">
      <t>カクホ</t>
    </rPh>
    <rPh sb="5" eb="7">
      <t>モクヒョウ</t>
    </rPh>
    <rPh sb="8" eb="10">
      <t>タッセイ</t>
    </rPh>
    <rPh sb="15" eb="17">
      <t>ケイカク</t>
    </rPh>
    <rPh sb="18" eb="20">
      <t>ジッコウ</t>
    </rPh>
    <rPh sb="20" eb="21">
      <t>オヨ</t>
    </rPh>
    <rPh sb="22" eb="24">
      <t>ケントウ</t>
    </rPh>
    <rPh sb="25" eb="27">
      <t>ヒョウカ</t>
    </rPh>
    <rPh sb="28" eb="29">
      <t>ワ</t>
    </rPh>
    <rPh sb="31" eb="33">
      <t>カンリ</t>
    </rPh>
    <rPh sb="34" eb="35">
      <t>オコナ</t>
    </rPh>
    <rPh sb="43" eb="45">
      <t>ケイカク</t>
    </rPh>
    <rPh sb="48" eb="50">
      <t>ホアン</t>
    </rPh>
    <rPh sb="50" eb="52">
      <t>カクホ</t>
    </rPh>
    <rPh sb="53" eb="56">
      <t>ショウヒシャ</t>
    </rPh>
    <rPh sb="56" eb="58">
      <t>アンゼン</t>
    </rPh>
    <rPh sb="67" eb="70">
      <t>グタイテキ</t>
    </rPh>
    <rPh sb="71" eb="74">
      <t>スウチカ</t>
    </rPh>
    <rPh sb="77" eb="79">
      <t>ケイカク</t>
    </rPh>
    <rPh sb="80" eb="82">
      <t>ショメン</t>
    </rPh>
    <rPh sb="82" eb="83">
      <t>カ</t>
    </rPh>
    <rPh sb="94" eb="96">
      <t>ジッコウ</t>
    </rPh>
    <rPh sb="99" eb="101">
      <t>ケイカク</t>
    </rPh>
    <rPh sb="102" eb="104">
      <t>ジッコウ</t>
    </rPh>
    <rPh sb="106" eb="108">
      <t>ジッシ</t>
    </rPh>
    <rPh sb="108" eb="110">
      <t>ケッカ</t>
    </rPh>
    <rPh sb="111" eb="113">
      <t>キロク</t>
    </rPh>
    <rPh sb="122" eb="124">
      <t>ケントウ</t>
    </rPh>
    <rPh sb="125" eb="127">
      <t>ヒョウカ</t>
    </rPh>
    <rPh sb="130" eb="132">
      <t>モクヒョウ</t>
    </rPh>
    <rPh sb="132" eb="133">
      <t>オヨ</t>
    </rPh>
    <rPh sb="134" eb="136">
      <t>ジッコウ</t>
    </rPh>
    <rPh sb="138" eb="140">
      <t>ケッカ</t>
    </rPh>
    <rPh sb="145" eb="148">
      <t>テイキテキ</t>
    </rPh>
    <rPh sb="149" eb="151">
      <t>ミナオ</t>
    </rPh>
    <rPh sb="153" eb="154">
      <t>オコナ</t>
    </rPh>
    <rPh sb="157" eb="159">
      <t>ケイカク</t>
    </rPh>
    <rPh sb="160" eb="162">
      <t>ジッコウ</t>
    </rPh>
    <rPh sb="163" eb="165">
      <t>ハンエイ</t>
    </rPh>
    <phoneticPr fontId="2"/>
  </si>
  <si>
    <t>１０月の消費者保安月間における消費者への保安啓発活動</t>
    <rPh sb="2" eb="3">
      <t>ガツ</t>
    </rPh>
    <rPh sb="4" eb="7">
      <t>ショウヒシャ</t>
    </rPh>
    <rPh sb="7" eb="9">
      <t>ホアン</t>
    </rPh>
    <rPh sb="9" eb="11">
      <t>ゲッカン</t>
    </rPh>
    <rPh sb="15" eb="18">
      <t>ショウヒシャ</t>
    </rPh>
    <rPh sb="20" eb="22">
      <t>ホアン</t>
    </rPh>
    <rPh sb="22" eb="24">
      <t>ケイハツ</t>
    </rPh>
    <rPh sb="24" eb="26">
      <t>カツドウ</t>
    </rPh>
    <phoneticPr fontId="2"/>
  </si>
  <si>
    <t>安全装置付きガスコンロ</t>
    <rPh sb="0" eb="2">
      <t>アンゼン</t>
    </rPh>
    <rPh sb="2" eb="4">
      <t>ソウチ</t>
    </rPh>
    <rPh sb="4" eb="5">
      <t>ツ</t>
    </rPh>
    <phoneticPr fontId="2"/>
  </si>
  <si>
    <t>Ｎｏ．４　埋設管の管理</t>
    <rPh sb="5" eb="8">
      <t>マイセツカン</t>
    </rPh>
    <rPh sb="9" eb="11">
      <t>カンリ</t>
    </rPh>
    <phoneticPr fontId="2"/>
  </si>
  <si>
    <t>①保安教育について：</t>
    <rPh sb="1" eb="3">
      <t>ホアン</t>
    </rPh>
    <rPh sb="3" eb="5">
      <t>キョウイク</t>
    </rPh>
    <phoneticPr fontId="2"/>
  </si>
  <si>
    <t>老朽化設備・機器の一掃</t>
    <rPh sb="0" eb="3">
      <t>ロウキュウカ</t>
    </rPh>
    <rPh sb="3" eb="5">
      <t>セツビ</t>
    </rPh>
    <rPh sb="6" eb="8">
      <t>キキ</t>
    </rPh>
    <rPh sb="9" eb="11">
      <t>イッソウ</t>
    </rPh>
    <phoneticPr fontId="2"/>
  </si>
  <si>
    <t>老朽化設備・機器の一掃を推進している。</t>
    <rPh sb="0" eb="3">
      <t>ロウキュウカ</t>
    </rPh>
    <rPh sb="3" eb="5">
      <t>セツビ</t>
    </rPh>
    <rPh sb="6" eb="8">
      <t>キキ</t>
    </rPh>
    <rPh sb="9" eb="11">
      <t>イッソウ</t>
    </rPh>
    <rPh sb="12" eb="14">
      <t>スイシン</t>
    </rPh>
    <phoneticPr fontId="2"/>
  </si>
  <si>
    <t>メータの異常表示の確認</t>
    <rPh sb="4" eb="6">
      <t>イジョウ</t>
    </rPh>
    <rPh sb="6" eb="8">
      <t>ヒョウジ</t>
    </rPh>
    <rPh sb="9" eb="11">
      <t>カクニン</t>
    </rPh>
    <phoneticPr fontId="2"/>
  </si>
  <si>
    <t>2点又は0点</t>
    <rPh sb="1" eb="2">
      <t>テン</t>
    </rPh>
    <rPh sb="2" eb="3">
      <t>マタ</t>
    </rPh>
    <rPh sb="5" eb="6">
      <t>テン</t>
    </rPh>
    <phoneticPr fontId="2"/>
  </si>
  <si>
    <t>消費者拒否の場合は未設置となります。</t>
    <phoneticPr fontId="2"/>
  </si>
  <si>
    <t>法定期間内における供給設備点検頻度</t>
    <rPh sb="0" eb="2">
      <t>ホウテイ</t>
    </rPh>
    <rPh sb="2" eb="4">
      <t>キカン</t>
    </rPh>
    <rPh sb="4" eb="5">
      <t>ナイ</t>
    </rPh>
    <rPh sb="9" eb="11">
      <t>キョウキュウ</t>
    </rPh>
    <rPh sb="11" eb="13">
      <t>セツビ</t>
    </rPh>
    <rPh sb="13" eb="15">
      <t>テンケン</t>
    </rPh>
    <phoneticPr fontId="2"/>
  </si>
  <si>
    <t>全消費者に対し、４年点検項目（定期供給設備点検）について次の頻度で点検を実施した上で、その結果を記録しており、かつ消費者に通知していること。</t>
    <rPh sb="9" eb="10">
      <t>ネン</t>
    </rPh>
    <rPh sb="10" eb="12">
      <t>テンケン</t>
    </rPh>
    <rPh sb="12" eb="14">
      <t>コウモク</t>
    </rPh>
    <rPh sb="15" eb="17">
      <t>テイキ</t>
    </rPh>
    <rPh sb="17" eb="19">
      <t>キョウキュウ</t>
    </rPh>
    <rPh sb="19" eb="21">
      <t>セツビ</t>
    </rPh>
    <rPh sb="21" eb="23">
      <t>テンケン</t>
    </rPh>
    <rPh sb="28" eb="29">
      <t>ツギ</t>
    </rPh>
    <rPh sb="30" eb="32">
      <t>ヒンド</t>
    </rPh>
    <rPh sb="33" eb="35">
      <t>テンケン</t>
    </rPh>
    <rPh sb="36" eb="38">
      <t>ジッシ</t>
    </rPh>
    <rPh sb="40" eb="41">
      <t>ウエ</t>
    </rPh>
    <rPh sb="45" eb="47">
      <t>ケッカ</t>
    </rPh>
    <rPh sb="48" eb="50">
      <t>キロク</t>
    </rPh>
    <rPh sb="57" eb="60">
      <t>ショウヒシャ</t>
    </rPh>
    <rPh sb="61" eb="63">
      <t>ツウチ</t>
    </rPh>
    <phoneticPr fontId="2"/>
  </si>
  <si>
    <t>法定期間内における消費設備調査頻度</t>
    <rPh sb="0" eb="2">
      <t>ホウテイ</t>
    </rPh>
    <rPh sb="2" eb="4">
      <t>キカン</t>
    </rPh>
    <rPh sb="9" eb="11">
      <t>ショウヒ</t>
    </rPh>
    <rPh sb="11" eb="13">
      <t>セツビ</t>
    </rPh>
    <rPh sb="13" eb="15">
      <t>チョウサ</t>
    </rPh>
    <rPh sb="15" eb="17">
      <t>ヒンド</t>
    </rPh>
    <phoneticPr fontId="2"/>
  </si>
  <si>
    <t>全消費者に対し、４年調査項目（定期消費設備調査）について次の頻度で調査を実施した上で、その結果を記録しており、かつ消費者に通知していること。</t>
    <rPh sb="9" eb="10">
      <t>ネン</t>
    </rPh>
    <rPh sb="10" eb="12">
      <t>チョウサ</t>
    </rPh>
    <rPh sb="12" eb="14">
      <t>コウモク</t>
    </rPh>
    <rPh sb="15" eb="17">
      <t>テイキ</t>
    </rPh>
    <rPh sb="17" eb="19">
      <t>ショウヒ</t>
    </rPh>
    <rPh sb="19" eb="21">
      <t>セツビ</t>
    </rPh>
    <rPh sb="21" eb="23">
      <t>チョウサ</t>
    </rPh>
    <rPh sb="28" eb="29">
      <t>ツギ</t>
    </rPh>
    <rPh sb="30" eb="32">
      <t>ヒンド</t>
    </rPh>
    <rPh sb="33" eb="35">
      <t>チョウサ</t>
    </rPh>
    <rPh sb="45" eb="47">
      <t>ケッカ</t>
    </rPh>
    <rPh sb="48" eb="50">
      <t>キロク</t>
    </rPh>
    <rPh sb="57" eb="60">
      <t>ショウヒシャ</t>
    </rPh>
    <rPh sb="61" eb="63">
      <t>ツウチ</t>
    </rPh>
    <phoneticPr fontId="2"/>
  </si>
  <si>
    <t>法令義務施設以外の施設も含みます。</t>
    <rPh sb="0" eb="2">
      <t>ホウレイ</t>
    </rPh>
    <rPh sb="2" eb="4">
      <t>ギム</t>
    </rPh>
    <rPh sb="4" eb="6">
      <t>シセツ</t>
    </rPh>
    <rPh sb="6" eb="8">
      <t>イガイ</t>
    </rPh>
    <rPh sb="9" eb="11">
      <t>シセツ</t>
    </rPh>
    <rPh sb="12" eb="13">
      <t>フク</t>
    </rPh>
    <phoneticPr fontId="2"/>
  </si>
  <si>
    <t>全消費者に対し、年２回以上保安啓発活動を行っている。
(例：保安啓発と緊急時の連絡先を記入した領収書を発行している。)</t>
    <rPh sb="8" eb="9">
      <t>ネン</t>
    </rPh>
    <rPh sb="13" eb="15">
      <t>ホアン</t>
    </rPh>
    <rPh sb="15" eb="17">
      <t>ケイハツ</t>
    </rPh>
    <rPh sb="17" eb="19">
      <t>カツドウ</t>
    </rPh>
    <rPh sb="28" eb="29">
      <t>レイ</t>
    </rPh>
    <rPh sb="35" eb="38">
      <t>キンキュウジ</t>
    </rPh>
    <rPh sb="39" eb="41">
      <t>レンラク</t>
    </rPh>
    <rPh sb="41" eb="42">
      <t>サキ</t>
    </rPh>
    <rPh sb="43" eb="45">
      <t>キニュウ</t>
    </rPh>
    <rPh sb="47" eb="50">
      <t>リョウシュウショ</t>
    </rPh>
    <rPh sb="51" eb="53">
      <t>ハッコウ</t>
    </rPh>
    <phoneticPr fontId="2"/>
  </si>
  <si>
    <t>注意：別紙に保安活動の概要を計画、実行及び検討・評価に分け具体的に記入のこと。</t>
    <rPh sb="3" eb="5">
      <t>ベッシ</t>
    </rPh>
    <rPh sb="6" eb="8">
      <t>ホアン</t>
    </rPh>
    <rPh sb="8" eb="10">
      <t>カツドウ</t>
    </rPh>
    <rPh sb="11" eb="13">
      <t>ガイヨウ</t>
    </rPh>
    <rPh sb="14" eb="16">
      <t>ケイカク</t>
    </rPh>
    <rPh sb="17" eb="19">
      <t>ジッコウ</t>
    </rPh>
    <rPh sb="19" eb="20">
      <t>オヨ</t>
    </rPh>
    <rPh sb="21" eb="23">
      <t>ケントウ</t>
    </rPh>
    <rPh sb="24" eb="26">
      <t>ヒョウカ</t>
    </rPh>
    <rPh sb="27" eb="28">
      <t>ワ</t>
    </rPh>
    <rPh sb="29" eb="32">
      <t>グタイテキ</t>
    </rPh>
    <rPh sb="33" eb="35">
      <t>キニュウ</t>
    </rPh>
    <phoneticPr fontId="2"/>
  </si>
  <si>
    <t>不完全燃焼防止装置が付いていない器具を使用している消費者への保安啓発活動</t>
    <rPh sb="16" eb="18">
      <t>キグ</t>
    </rPh>
    <rPh sb="19" eb="21">
      <t>シヨウ</t>
    </rPh>
    <phoneticPr fontId="2"/>
  </si>
  <si>
    <t>全消費者に対し、月１回以上の頻度でメータの異常表示の確認をし記録を行っている。異常がある場合は消費者に通知していること。</t>
    <rPh sb="0" eb="1">
      <t>ゼン</t>
    </rPh>
    <rPh sb="1" eb="4">
      <t>ショウヒシャ</t>
    </rPh>
    <rPh sb="5" eb="6">
      <t>タイ</t>
    </rPh>
    <rPh sb="8" eb="9">
      <t>ツキ</t>
    </rPh>
    <rPh sb="10" eb="11">
      <t>カイ</t>
    </rPh>
    <rPh sb="11" eb="13">
      <t>イジョウ</t>
    </rPh>
    <rPh sb="14" eb="16">
      <t>ヒンド</t>
    </rPh>
    <rPh sb="30" eb="32">
      <t>キロク</t>
    </rPh>
    <rPh sb="39" eb="41">
      <t>イジョウ</t>
    </rPh>
    <rPh sb="44" eb="46">
      <t>バアイ</t>
    </rPh>
    <rPh sb="47" eb="50">
      <t>ショウヒシャ</t>
    </rPh>
    <rPh sb="51" eb="53">
      <t>ツウチ</t>
    </rPh>
    <phoneticPr fontId="2"/>
  </si>
  <si>
    <t>ここでいう安全装置付きガスコンロとは、全コンロバーナーに立ち消え安全装置、調理油過熱防止装置及び消し忘れ消火機能（タイマー）を搭載したコンロをいいます。</t>
    <rPh sb="5" eb="7">
      <t>アンゼン</t>
    </rPh>
    <rPh sb="7" eb="9">
      <t>ソウチ</t>
    </rPh>
    <rPh sb="9" eb="10">
      <t>ツ</t>
    </rPh>
    <rPh sb="46" eb="47">
      <t>オヨ</t>
    </rPh>
    <phoneticPr fontId="2"/>
  </si>
  <si>
    <t>１０月の消費者保安月間に自主啓発活動を実施している。
(例：ＬＰガス安全委員会のリーフレット配布やポスター掲示。)</t>
    <rPh sb="2" eb="3">
      <t>ガツ</t>
    </rPh>
    <rPh sb="4" eb="7">
      <t>ショウヒシャ</t>
    </rPh>
    <rPh sb="7" eb="9">
      <t>ホアン</t>
    </rPh>
    <rPh sb="9" eb="11">
      <t>ゲッカン</t>
    </rPh>
    <rPh sb="12" eb="14">
      <t>ジシュ</t>
    </rPh>
    <rPh sb="14" eb="16">
      <t>ケイハツ</t>
    </rPh>
    <rPh sb="16" eb="18">
      <t>カツドウ</t>
    </rPh>
    <rPh sb="19" eb="21">
      <t>ジッシ</t>
    </rPh>
    <rPh sb="28" eb="29">
      <t>レイ</t>
    </rPh>
    <rPh sb="34" eb="36">
      <t>アンゼン</t>
    </rPh>
    <rPh sb="36" eb="39">
      <t>イインカイ</t>
    </rPh>
    <rPh sb="46" eb="48">
      <t>ハイフ</t>
    </rPh>
    <rPh sb="53" eb="55">
      <t>ケイジ</t>
    </rPh>
    <phoneticPr fontId="2"/>
  </si>
  <si>
    <t>「液石法の販売事業に係る従事者数」は、液石法の販売事業に係る経営者、総務・経理担当、パート・アルバイト等臨時採用者も含んだ数。</t>
    <rPh sb="1" eb="3">
      <t>エキセキ</t>
    </rPh>
    <rPh sb="19" eb="20">
      <t>エキ</t>
    </rPh>
    <rPh sb="20" eb="21">
      <t>セキ</t>
    </rPh>
    <phoneticPr fontId="2"/>
  </si>
  <si>
    <t xml:space="preserve"> 申告書</t>
    <rPh sb="1" eb="4">
      <t>シンコクショ</t>
    </rPh>
    <phoneticPr fontId="2"/>
  </si>
  <si>
    <t>設置率</t>
    <rPh sb="0" eb="3">
      <t>セッチリツ</t>
    </rPh>
    <phoneticPr fontId="2"/>
  </si>
  <si>
    <t>導入率</t>
    <rPh sb="0" eb="3">
      <t>ドウニュウリツ</t>
    </rPh>
    <phoneticPr fontId="2"/>
  </si>
  <si>
    <t>Ⅰ
類
未交換率</t>
    <rPh sb="2" eb="3">
      <t>ルイ</t>
    </rPh>
    <rPh sb="4" eb="7">
      <t>ミコウカン</t>
    </rPh>
    <rPh sb="7" eb="8">
      <t>リツ</t>
    </rPh>
    <phoneticPr fontId="2"/>
  </si>
  <si>
    <t>Ⅱ
類
未交換率</t>
    <rPh sb="2" eb="3">
      <t>ルイ</t>
    </rPh>
    <rPh sb="4" eb="7">
      <t>ミコウカン</t>
    </rPh>
    <rPh sb="7" eb="8">
      <t>リツ</t>
    </rPh>
    <phoneticPr fontId="2"/>
  </si>
  <si>
    <t>Ｎｏ．１　保安体制・責任と権限の明確化</t>
    <phoneticPr fontId="2"/>
  </si>
  <si>
    <t>①</t>
    <phoneticPr fontId="2"/>
  </si>
  <si>
    <t>②</t>
    <phoneticPr fontId="2"/>
  </si>
  <si>
    <t>対象から除かれるのは、燃焼器が屋外にあるもの及び、浴室内にあるもののみです。</t>
    <phoneticPr fontId="2"/>
  </si>
  <si>
    <t>③</t>
    <phoneticPr fontId="2"/>
  </si>
  <si>
    <t>④</t>
    <phoneticPr fontId="2"/>
  </si>
  <si>
    <t>交換期限５年を経過しているものがある場合は未設置となります。</t>
    <phoneticPr fontId="2"/>
  </si>
  <si>
    <t>漏洩検知装置</t>
    <phoneticPr fontId="2"/>
  </si>
  <si>
    <t>設置率１００％
(100％とは99％を超えるものをいう。)
（供給設備数は、一般住宅、集合住宅等の設備数の合計設備数とする。）</t>
    <rPh sb="0" eb="3">
      <t>セッチリツ</t>
    </rPh>
    <phoneticPr fontId="2"/>
  </si>
  <si>
    <t>⑤</t>
    <phoneticPr fontId="2"/>
  </si>
  <si>
    <t>ガス漏れ警報器連動遮断装置</t>
    <phoneticPr fontId="2"/>
  </si>
  <si>
    <t>ここでいうガス漏れ警報器連動遮断装置とは、マイコンメータの設置されているところも含み、全てガス漏れ警報器と連動しているものをいいます。</t>
    <phoneticPr fontId="2"/>
  </si>
  <si>
    <t>注）全消費者とは、消費者の99％を超える場合を指す。</t>
    <phoneticPr fontId="2"/>
  </si>
  <si>
    <t>保安確保の目標管理</t>
    <phoneticPr fontId="2"/>
  </si>
  <si>
    <t xml:space="preserve">
</t>
    <phoneticPr fontId="2"/>
  </si>
  <si>
    <t xml:space="preserve">
</t>
    <phoneticPr fontId="2"/>
  </si>
  <si>
    <t>＊1</t>
    <phoneticPr fontId="2"/>
  </si>
  <si>
    <t>＊2</t>
    <phoneticPr fontId="2"/>
  </si>
  <si>
    <t>不完全燃焼防止装置の付いている燃焼器への交換</t>
    <phoneticPr fontId="2"/>
  </si>
  <si>
    <t>－</t>
    <phoneticPr fontId="2"/>
  </si>
  <si>
    <t>設置を推進しており、消費者の要望に応じ積極的に導入していること。</t>
    <phoneticPr fontId="2"/>
  </si>
  <si>
    <t>業務用厨房施設への法定周知以外の周知</t>
    <rPh sb="0" eb="3">
      <t>ギョウムヨウ</t>
    </rPh>
    <rPh sb="3" eb="5">
      <t>チュウボウ</t>
    </rPh>
    <rPh sb="5" eb="7">
      <t>シセツ</t>
    </rPh>
    <rPh sb="9" eb="11">
      <t>ホウテイ</t>
    </rPh>
    <rPh sb="11" eb="13">
      <t>シュウチ</t>
    </rPh>
    <rPh sb="13" eb="15">
      <t>イガイ</t>
    </rPh>
    <rPh sb="16" eb="18">
      <t>シュウチ</t>
    </rPh>
    <phoneticPr fontId="2"/>
  </si>
  <si>
    <t>業務用厨房施設への業務用換気警報器の設置</t>
    <rPh sb="0" eb="3">
      <t>ギョウムヨウ</t>
    </rPh>
    <rPh sb="3" eb="5">
      <t>チュウボウ</t>
    </rPh>
    <rPh sb="5" eb="7">
      <t>シセツ</t>
    </rPh>
    <rPh sb="9" eb="12">
      <t>ギョウムヨウ</t>
    </rPh>
    <rPh sb="12" eb="14">
      <t>カンキ</t>
    </rPh>
    <rPh sb="14" eb="17">
      <t>ケイホウキ</t>
    </rPh>
    <rPh sb="18" eb="20">
      <t>セッチ</t>
    </rPh>
    <phoneticPr fontId="2"/>
  </si>
  <si>
    <t>業務用厨房施設への業務用換気警報器の設置を推進しており、消費者の要望に応じ積極的に導入していること。</t>
    <rPh sb="21" eb="23">
      <t>スイシン</t>
    </rPh>
    <phoneticPr fontId="2"/>
  </si>
  <si>
    <t>安全装置付きガスコンロへの交換を推進しており、消費者の要望に応じ積極的に導入していること。</t>
    <rPh sb="0" eb="2">
      <t>アンゼン</t>
    </rPh>
    <rPh sb="2" eb="4">
      <t>ソウチ</t>
    </rPh>
    <rPh sb="4" eb="5">
      <t>ツ</t>
    </rPh>
    <rPh sb="13" eb="15">
      <t>コウカン</t>
    </rPh>
    <rPh sb="16" eb="18">
      <t>スイシン</t>
    </rPh>
    <rPh sb="32" eb="34">
      <t>セッキョク</t>
    </rPh>
    <rPh sb="34" eb="35">
      <t>テキ</t>
    </rPh>
    <rPh sb="36" eb="38">
      <t>ドウニュウ</t>
    </rPh>
    <phoneticPr fontId="2"/>
  </si>
  <si>
    <t>2年に１回以上。</t>
    <rPh sb="1" eb="2">
      <t>ネン</t>
    </rPh>
    <rPh sb="4" eb="5">
      <t>カイ</t>
    </rPh>
    <rPh sb="5" eb="7">
      <t>イジョウ</t>
    </rPh>
    <phoneticPr fontId="2"/>
  </si>
  <si>
    <t xml:space="preserve">
①
②
③
④
⑤</t>
    <phoneticPr fontId="2"/>
  </si>
  <si>
    <t>経年埋設管の交換</t>
    <phoneticPr fontId="2"/>
  </si>
  <si>
    <t>他工事業者による事故防止対策</t>
    <phoneticPr fontId="2"/>
  </si>
  <si>
    <t xml:space="preserve">
</t>
    <phoneticPr fontId="2"/>
  </si>
  <si>
    <t>2点又は0点</t>
    <phoneticPr fontId="2"/>
  </si>
  <si>
    <t>ガス警報器</t>
    <phoneticPr fontId="2"/>
  </si>
  <si>
    <t>設置率１００％
(100％とは99％を超えるものをいう。)
（一消費者に対しガス警報器が複数設置されている場合であっても、設置率の設置数（分子）は１とする。）</t>
    <rPh sb="0" eb="3">
      <t>セッチリツ</t>
    </rPh>
    <rPh sb="32" eb="33">
      <t>1</t>
    </rPh>
    <rPh sb="33" eb="36">
      <t>ショウヒシャ</t>
    </rPh>
    <rPh sb="37" eb="38">
      <t>タイ</t>
    </rPh>
    <rPh sb="41" eb="44">
      <t>ケイホウキ</t>
    </rPh>
    <rPh sb="45" eb="47">
      <t>フクスウ</t>
    </rPh>
    <rPh sb="47" eb="49">
      <t>セッチ</t>
    </rPh>
    <rPh sb="54" eb="56">
      <t>バアイ</t>
    </rPh>
    <rPh sb="62" eb="65">
      <t>セッチリツ</t>
    </rPh>
    <rPh sb="66" eb="69">
      <t>セッチスウ</t>
    </rPh>
    <rPh sb="70" eb="72">
      <t>ブンシ</t>
    </rPh>
    <phoneticPr fontId="2"/>
  </si>
  <si>
    <t>ここでいう不完全燃焼防止装置が付いていない器具とは、不完全燃焼防止装置が付いていない開放式及び半密閉式の湯沸器及び風呂釜をいいます。</t>
    <rPh sb="26" eb="29">
      <t>フカンゼン</t>
    </rPh>
    <rPh sb="29" eb="31">
      <t>ネンショウ</t>
    </rPh>
    <rPh sb="31" eb="33">
      <t>ボウシ</t>
    </rPh>
    <rPh sb="33" eb="35">
      <t>ソウチ</t>
    </rPh>
    <rPh sb="36" eb="37">
      <t>ツ</t>
    </rPh>
    <rPh sb="42" eb="44">
      <t>カイホウ</t>
    </rPh>
    <rPh sb="44" eb="45">
      <t>シキ</t>
    </rPh>
    <rPh sb="45" eb="46">
      <t>オヨ</t>
    </rPh>
    <rPh sb="47" eb="48">
      <t>ハン</t>
    </rPh>
    <rPh sb="48" eb="50">
      <t>ミッペイ</t>
    </rPh>
    <rPh sb="50" eb="51">
      <t>シキ</t>
    </rPh>
    <rPh sb="52" eb="54">
      <t>ユワ</t>
    </rPh>
    <rPh sb="54" eb="55">
      <t>ウツワ</t>
    </rPh>
    <rPh sb="55" eb="56">
      <t>オヨ</t>
    </rPh>
    <phoneticPr fontId="2"/>
  </si>
  <si>
    <t>3点又は0点</t>
    <rPh sb="1" eb="2">
      <t>テン</t>
    </rPh>
    <rPh sb="2" eb="3">
      <t>マタ</t>
    </rPh>
    <rPh sb="5" eb="6">
      <t>テン</t>
    </rPh>
    <phoneticPr fontId="2"/>
  </si>
  <si>
    <t>-</t>
    <phoneticPr fontId="2"/>
  </si>
  <si>
    <t>注１）各項目について事業者（所）内に徹底されている場合に得点できる。</t>
    <rPh sb="0" eb="1">
      <t>チュウ</t>
    </rPh>
    <rPh sb="3" eb="6">
      <t>カクコウモク</t>
    </rPh>
    <rPh sb="10" eb="13">
      <t>ジギョウシャ</t>
    </rPh>
    <rPh sb="14" eb="15">
      <t>トコロ</t>
    </rPh>
    <rPh sb="16" eb="17">
      <t>ナイ</t>
    </rPh>
    <rPh sb="18" eb="20">
      <t>テッテイ</t>
    </rPh>
    <rPh sb="25" eb="27">
      <t>バアイ</t>
    </rPh>
    <rPh sb="28" eb="30">
      <t>トクテン</t>
    </rPh>
    <phoneticPr fontId="2"/>
  </si>
  <si>
    <t>設置を推進しており、消費者の要望に応じ積極的に導入していること。（設置率100%以下でも可。）</t>
    <rPh sb="0" eb="2">
      <t>セッチ</t>
    </rPh>
    <rPh sb="3" eb="5">
      <t>スイシン</t>
    </rPh>
    <rPh sb="19" eb="21">
      <t>セッキョク</t>
    </rPh>
    <rPh sb="21" eb="22">
      <t>テキ</t>
    </rPh>
    <rPh sb="23" eb="25">
      <t>ドウニュウ</t>
    </rPh>
    <rPh sb="33" eb="36">
      <t>セッチリツ</t>
    </rPh>
    <rPh sb="40" eb="42">
      <t>イカ</t>
    </rPh>
    <rPh sb="44" eb="45">
      <t>カ</t>
    </rPh>
    <phoneticPr fontId="2"/>
  </si>
  <si>
    <t>設置を推進しており、消費者の要望に応じ積極的に導入していること。（設置率100%以下でも可。）</t>
    <rPh sb="0" eb="2">
      <t>セッチ</t>
    </rPh>
    <rPh sb="3" eb="5">
      <t>スイシン</t>
    </rPh>
    <rPh sb="10" eb="13">
      <t>ショウヒシャ</t>
    </rPh>
    <rPh sb="14" eb="16">
      <t>ヨウボウ</t>
    </rPh>
    <rPh sb="17" eb="18">
      <t>オウ</t>
    </rPh>
    <rPh sb="19" eb="21">
      <t>セッキョク</t>
    </rPh>
    <rPh sb="21" eb="22">
      <t>テキ</t>
    </rPh>
    <rPh sb="23" eb="25">
      <t>ドウニュウ</t>
    </rPh>
    <phoneticPr fontId="2"/>
  </si>
  <si>
    <t>設置を推進しており、消費者の要望に応じ導入できる体制になっている。（設置率100%以下でも可。）</t>
    <rPh sb="10" eb="13">
      <t>ショウヒシャ</t>
    </rPh>
    <rPh sb="14" eb="16">
      <t>ヨウボウ</t>
    </rPh>
    <rPh sb="17" eb="18">
      <t>オウ</t>
    </rPh>
    <rPh sb="19" eb="21">
      <t>ドウニュウ</t>
    </rPh>
    <rPh sb="24" eb="26">
      <t>タイセイ</t>
    </rPh>
    <phoneticPr fontId="2"/>
  </si>
  <si>
    <t>設置を推進しており、消費者の要望に応じ導入できる体制になっている。
（設置率70%以下でも可。）</t>
    <rPh sb="10" eb="13">
      <t>ショウヒシャ</t>
    </rPh>
    <rPh sb="14" eb="16">
      <t>ヨウボウ</t>
    </rPh>
    <rPh sb="17" eb="18">
      <t>オウ</t>
    </rPh>
    <rPh sb="19" eb="21">
      <t>ドウニュウ</t>
    </rPh>
    <rPh sb="24" eb="26">
      <t>タイセイ</t>
    </rPh>
    <phoneticPr fontId="2"/>
  </si>
  <si>
    <t>他工事業者による埋設管損傷の対策を行っている。</t>
    <rPh sb="8" eb="10">
      <t>マイセツ</t>
    </rPh>
    <rPh sb="10" eb="11">
      <t>カン</t>
    </rPh>
    <phoneticPr fontId="2"/>
  </si>
  <si>
    <t>開放式燃焼器及び半密閉式燃焼器（湯沸器及び風呂釜）について、未交換率が０％であること。</t>
    <rPh sb="0" eb="3">
      <t>カイホウシキ</t>
    </rPh>
    <rPh sb="3" eb="5">
      <t>ネンショウ</t>
    </rPh>
    <rPh sb="5" eb="6">
      <t>キ</t>
    </rPh>
    <rPh sb="6" eb="7">
      <t>オヨ</t>
    </rPh>
    <rPh sb="8" eb="9">
      <t>ハン</t>
    </rPh>
    <rPh sb="9" eb="11">
      <t>ミッペイ</t>
    </rPh>
    <rPh sb="11" eb="12">
      <t>シキ</t>
    </rPh>
    <rPh sb="12" eb="14">
      <t>ネンショウ</t>
    </rPh>
    <rPh sb="14" eb="15">
      <t>キ</t>
    </rPh>
    <rPh sb="16" eb="18">
      <t>ユワ</t>
    </rPh>
    <rPh sb="18" eb="19">
      <t>キ</t>
    </rPh>
    <rPh sb="19" eb="20">
      <t>オヨ</t>
    </rPh>
    <rPh sb="21" eb="23">
      <t>フロ</t>
    </rPh>
    <rPh sb="23" eb="24">
      <t>カマ</t>
    </rPh>
    <rPh sb="30" eb="33">
      <t>ミコウカン</t>
    </rPh>
    <rPh sb="33" eb="34">
      <t>リツ</t>
    </rPh>
    <phoneticPr fontId="2"/>
  </si>
  <si>
    <t>業務用厨房施設のオーナー、管理責任者や従業員等へ、法定周知に加え、ガス機器の正しい使い方、事故防止策等の周知（注意喚起）を行っていること。</t>
    <rPh sb="0" eb="3">
      <t>ギョウムヨウ</t>
    </rPh>
    <rPh sb="3" eb="5">
      <t>チュウボウ</t>
    </rPh>
    <rPh sb="5" eb="7">
      <t>シセツ</t>
    </rPh>
    <rPh sb="13" eb="15">
      <t>カンリ</t>
    </rPh>
    <rPh sb="15" eb="17">
      <t>セキニン</t>
    </rPh>
    <rPh sb="17" eb="18">
      <t>シャ</t>
    </rPh>
    <rPh sb="19" eb="23">
      <t>ジュウギョウイントウ</t>
    </rPh>
    <rPh sb="25" eb="27">
      <t>ホウテイ</t>
    </rPh>
    <rPh sb="27" eb="29">
      <t>シュウチ</t>
    </rPh>
    <rPh sb="30" eb="31">
      <t>クワ</t>
    </rPh>
    <rPh sb="35" eb="37">
      <t>キキ</t>
    </rPh>
    <rPh sb="38" eb="39">
      <t>タダ</t>
    </rPh>
    <rPh sb="41" eb="42">
      <t>ツカ</t>
    </rPh>
    <rPh sb="43" eb="44">
      <t>カタ</t>
    </rPh>
    <rPh sb="45" eb="47">
      <t>ジコ</t>
    </rPh>
    <rPh sb="47" eb="49">
      <t>ボウシ</t>
    </rPh>
    <rPh sb="49" eb="51">
      <t>サクトウ</t>
    </rPh>
    <rPh sb="52" eb="54">
      <t>シュウチ</t>
    </rPh>
    <rPh sb="55" eb="57">
      <t>チュウイ</t>
    </rPh>
    <rPh sb="57" eb="59">
      <t>カンキ</t>
    </rPh>
    <rPh sb="61" eb="62">
      <t>オコナ</t>
    </rPh>
    <phoneticPr fontId="2"/>
  </si>
  <si>
    <t>防災訓練の実施又は参加</t>
    <phoneticPr fontId="2"/>
  </si>
  <si>
    <t>長期使用製品安全点検制度への協力　</t>
    <phoneticPr fontId="2"/>
  </si>
  <si>
    <t>従事者の資格（二販、設備士、業務主任者代理者）取得状況</t>
    <phoneticPr fontId="2"/>
  </si>
  <si>
    <t>配管図面の保管</t>
  </si>
  <si>
    <t>災害発生時の災害活動が円滑に行われるよう、防災訓練を実施しているか又は他者が行う防災訓練に参加している。</t>
    <rPh sb="0" eb="2">
      <t>サイガイ</t>
    </rPh>
    <rPh sb="2" eb="5">
      <t>ハッセイジ</t>
    </rPh>
    <rPh sb="6" eb="8">
      <t>サイガイ</t>
    </rPh>
    <rPh sb="8" eb="10">
      <t>カツドウ</t>
    </rPh>
    <rPh sb="11" eb="13">
      <t>エンカツ</t>
    </rPh>
    <rPh sb="14" eb="15">
      <t>オコナ</t>
    </rPh>
    <rPh sb="35" eb="37">
      <t>タシャ</t>
    </rPh>
    <rPh sb="38" eb="39">
      <t>オコナ</t>
    </rPh>
    <rPh sb="40" eb="42">
      <t>ボウサイ</t>
    </rPh>
    <rPh sb="42" eb="44">
      <t>クンレン</t>
    </rPh>
    <phoneticPr fontId="2"/>
  </si>
  <si>
    <t>災害マニュアル、災害対策指針等の整備等</t>
    <rPh sb="14" eb="15">
      <t>トウ</t>
    </rPh>
    <rPh sb="18" eb="19">
      <t>トウ</t>
    </rPh>
    <phoneticPr fontId="2"/>
  </si>
  <si>
    <t>3点又は0点</t>
    <phoneticPr fontId="2"/>
  </si>
  <si>
    <t>3点、2点又は0点</t>
    <rPh sb="1" eb="2">
      <t>テン</t>
    </rPh>
    <rPh sb="4" eb="5">
      <t>テン</t>
    </rPh>
    <rPh sb="5" eb="6">
      <t>マタ</t>
    </rPh>
    <rPh sb="8" eb="9">
      <t>テン</t>
    </rPh>
    <phoneticPr fontId="2"/>
  </si>
  <si>
    <t xml:space="preserve"> </t>
    <phoneticPr fontId="2"/>
  </si>
  <si>
    <t>保安教育の実施</t>
    <rPh sb="5" eb="7">
      <t>ジッシ</t>
    </rPh>
    <phoneticPr fontId="2"/>
  </si>
  <si>
    <t>保安教育を的確に実施する体制を整備するとともに、年間保安教育計画を策定し、保安教育が従業員に対して確実に実施されるようにする。</t>
    <rPh sb="0" eb="2">
      <t>ホアン</t>
    </rPh>
    <rPh sb="2" eb="4">
      <t>キョウイク</t>
    </rPh>
    <rPh sb="5" eb="7">
      <t>テキカク</t>
    </rPh>
    <rPh sb="8" eb="10">
      <t>ジッシ</t>
    </rPh>
    <rPh sb="12" eb="14">
      <t>タイセイ</t>
    </rPh>
    <rPh sb="15" eb="17">
      <t>セイビ</t>
    </rPh>
    <rPh sb="24" eb="26">
      <t>ネンカン</t>
    </rPh>
    <rPh sb="26" eb="28">
      <t>ホアン</t>
    </rPh>
    <rPh sb="28" eb="30">
      <t>キョウイク</t>
    </rPh>
    <rPh sb="30" eb="32">
      <t>ケイカク</t>
    </rPh>
    <rPh sb="33" eb="35">
      <t>サクテイ</t>
    </rPh>
    <rPh sb="37" eb="39">
      <t>ホアン</t>
    </rPh>
    <rPh sb="39" eb="41">
      <t>キョウイク</t>
    </rPh>
    <rPh sb="42" eb="45">
      <t>ジュウギョウイン</t>
    </rPh>
    <rPh sb="46" eb="47">
      <t>タイ</t>
    </rPh>
    <rPh sb="49" eb="51">
      <t>カクジツ</t>
    </rPh>
    <rPh sb="52" eb="54">
      <t>ジッシ</t>
    </rPh>
    <phoneticPr fontId="2"/>
  </si>
  <si>
    <t>容器交換時や設備工事・修理等の際の標準作業マニュアルを作成する等、作業手順の再認識及び徹底並びに定められた作業を的確に実施できる技術力の向上を図るよう指導する。</t>
    <rPh sb="0" eb="2">
      <t>ヨウキ</t>
    </rPh>
    <rPh sb="2" eb="5">
      <t>コウカンジ</t>
    </rPh>
    <rPh sb="6" eb="8">
      <t>セツビ</t>
    </rPh>
    <rPh sb="8" eb="10">
      <t>コウジ</t>
    </rPh>
    <rPh sb="11" eb="13">
      <t>シュウリ</t>
    </rPh>
    <rPh sb="13" eb="14">
      <t>トウ</t>
    </rPh>
    <rPh sb="15" eb="16">
      <t>サイ</t>
    </rPh>
    <rPh sb="17" eb="19">
      <t>ヒョウジュン</t>
    </rPh>
    <rPh sb="19" eb="21">
      <t>サギョウ</t>
    </rPh>
    <rPh sb="27" eb="29">
      <t>サクセイ</t>
    </rPh>
    <rPh sb="31" eb="32">
      <t>トウ</t>
    </rPh>
    <rPh sb="33" eb="35">
      <t>サギョウ</t>
    </rPh>
    <rPh sb="35" eb="37">
      <t>テジュン</t>
    </rPh>
    <rPh sb="38" eb="39">
      <t>サイ</t>
    </rPh>
    <rPh sb="39" eb="41">
      <t>ニンシキ</t>
    </rPh>
    <rPh sb="41" eb="42">
      <t>オヨ</t>
    </rPh>
    <rPh sb="43" eb="45">
      <t>テッテイ</t>
    </rPh>
    <rPh sb="45" eb="46">
      <t>ナラ</t>
    </rPh>
    <rPh sb="48" eb="49">
      <t>サダ</t>
    </rPh>
    <rPh sb="53" eb="55">
      <t>サギョウ</t>
    </rPh>
    <rPh sb="56" eb="58">
      <t>テキカク</t>
    </rPh>
    <rPh sb="59" eb="61">
      <t>ジッシ</t>
    </rPh>
    <rPh sb="64" eb="66">
      <t>ギジュツ</t>
    </rPh>
    <rPh sb="66" eb="67">
      <t>リョク</t>
    </rPh>
    <rPh sb="68" eb="70">
      <t>コウジョウ</t>
    </rPh>
    <rPh sb="71" eb="72">
      <t>ハカ</t>
    </rPh>
    <rPh sb="75" eb="77">
      <t>シドウ</t>
    </rPh>
    <phoneticPr fontId="2"/>
  </si>
  <si>
    <t>登録事業者名
※事業所単位での申告の場合はかっこ書きで事業所名を記載すること。</t>
    <rPh sb="0" eb="2">
      <t>トウロク</t>
    </rPh>
    <rPh sb="2" eb="6">
      <t>ジギョウシャメイ</t>
    </rPh>
    <rPh sb="8" eb="11">
      <t>ジギョウショ</t>
    </rPh>
    <rPh sb="11" eb="13">
      <t>タンイ</t>
    </rPh>
    <rPh sb="15" eb="17">
      <t>シンコク</t>
    </rPh>
    <rPh sb="18" eb="20">
      <t>バアイ</t>
    </rPh>
    <rPh sb="24" eb="25">
      <t>ガ</t>
    </rPh>
    <rPh sb="27" eb="30">
      <t>ジギョウショ</t>
    </rPh>
    <rPh sb="30" eb="31">
      <t>メイ</t>
    </rPh>
    <rPh sb="32" eb="34">
      <t>キサイ</t>
    </rPh>
    <phoneticPr fontId="2"/>
  </si>
  <si>
    <t>注２）ここでいう設置率100％とは99％を超えるものをいう。</t>
    <rPh sb="0" eb="1">
      <t>チュウ</t>
    </rPh>
    <rPh sb="8" eb="11">
      <t>セッチリツ</t>
    </rPh>
    <rPh sb="21" eb="22">
      <t>コ</t>
    </rPh>
    <phoneticPr fontId="2"/>
  </si>
  <si>
    <t>ガス栓カバー等</t>
    <rPh sb="2" eb="3">
      <t>セン</t>
    </rPh>
    <rPh sb="6" eb="7">
      <t>トウ</t>
    </rPh>
    <phoneticPr fontId="2"/>
  </si>
  <si>
    <t>使用していないガス栓への設置又は遊び栓（使用しないガス栓）のないガス器具への交換を推進しており、消費者の要望に応じ積極的に対応していること。</t>
    <rPh sb="0" eb="2">
      <t>シヨウ</t>
    </rPh>
    <rPh sb="9" eb="10">
      <t>セン</t>
    </rPh>
    <rPh sb="14" eb="15">
      <t>マタ</t>
    </rPh>
    <rPh sb="61" eb="63">
      <t>タイオウ</t>
    </rPh>
    <phoneticPr fontId="2"/>
  </si>
  <si>
    <t>Ｎｏ．１　保安教育・資格取得</t>
    <rPh sb="5" eb="7">
      <t>ホアン</t>
    </rPh>
    <rPh sb="7" eb="9">
      <t>キョウイク</t>
    </rPh>
    <rPh sb="10" eb="12">
      <t>シカク</t>
    </rPh>
    <rPh sb="12" eb="14">
      <t>シュトク</t>
    </rPh>
    <phoneticPr fontId="2"/>
  </si>
  <si>
    <t>不完全燃焼防止装置が付いていない器具を使用している消費者に、不完全燃焼防止装置の付いている燃焼器や屋外設置式の燃焼器への交換、及び老朽化設備の一掃を推進していること。
なお、交換されるまでの間はＣＯ（一酸化炭素）警報器の設置を推進していること。
また、一酸化炭素中毒事故防止の保安啓発活動を行っていること。</t>
    <rPh sb="0" eb="3">
      <t>フカンゼン</t>
    </rPh>
    <rPh sb="3" eb="5">
      <t>ネンショウ</t>
    </rPh>
    <rPh sb="5" eb="7">
      <t>ボウシ</t>
    </rPh>
    <rPh sb="7" eb="9">
      <t>ソウチ</t>
    </rPh>
    <rPh sb="10" eb="11">
      <t>ツ</t>
    </rPh>
    <rPh sb="16" eb="18">
      <t>キグ</t>
    </rPh>
    <rPh sb="19" eb="21">
      <t>シヨウ</t>
    </rPh>
    <rPh sb="25" eb="28">
      <t>ショウヒシャ</t>
    </rPh>
    <rPh sb="30" eb="33">
      <t>フカンゼン</t>
    </rPh>
    <rPh sb="33" eb="35">
      <t>ネンショウ</t>
    </rPh>
    <rPh sb="35" eb="37">
      <t>ボウシ</t>
    </rPh>
    <rPh sb="37" eb="39">
      <t>ソウチ</t>
    </rPh>
    <rPh sb="40" eb="41">
      <t>ツ</t>
    </rPh>
    <rPh sb="45" eb="47">
      <t>ネンショウ</t>
    </rPh>
    <rPh sb="47" eb="48">
      <t>キ</t>
    </rPh>
    <rPh sb="49" eb="51">
      <t>オクガイ</t>
    </rPh>
    <rPh sb="51" eb="53">
      <t>セッチ</t>
    </rPh>
    <rPh sb="53" eb="54">
      <t>シキ</t>
    </rPh>
    <rPh sb="55" eb="57">
      <t>ネンショウ</t>
    </rPh>
    <rPh sb="57" eb="58">
      <t>キ</t>
    </rPh>
    <rPh sb="60" eb="62">
      <t>コウカン</t>
    </rPh>
    <rPh sb="63" eb="64">
      <t>オヨ</t>
    </rPh>
    <rPh sb="74" eb="76">
      <t>スイシン</t>
    </rPh>
    <rPh sb="87" eb="89">
      <t>コウカン</t>
    </rPh>
    <rPh sb="95" eb="96">
      <t>アイダ</t>
    </rPh>
    <rPh sb="100" eb="103">
      <t>イッサンカ</t>
    </rPh>
    <rPh sb="103" eb="105">
      <t>タンソ</t>
    </rPh>
    <rPh sb="126" eb="129">
      <t>イッサンカ</t>
    </rPh>
    <rPh sb="129" eb="131">
      <t>タンソ</t>
    </rPh>
    <rPh sb="131" eb="133">
      <t>チュウドク</t>
    </rPh>
    <rPh sb="133" eb="135">
      <t>ジコ</t>
    </rPh>
    <rPh sb="135" eb="137">
      <t>ボウシ</t>
    </rPh>
    <rPh sb="138" eb="140">
      <t>ホアン</t>
    </rPh>
    <rPh sb="140" eb="142">
      <t>ケイハツ</t>
    </rPh>
    <rPh sb="142" eb="144">
      <t>カツドウ</t>
    </rPh>
    <rPh sb="145" eb="146">
      <t>オコナ</t>
    </rPh>
    <phoneticPr fontId="2"/>
  </si>
  <si>
    <t>総合計（Ⅰ＋Ⅱ＋Ⅲ＋Ⅳ）</t>
    <rPh sb="0" eb="3">
      <t>ソウゴウケイ</t>
    </rPh>
    <phoneticPr fontId="2"/>
  </si>
  <si>
    <t>設置率</t>
    <phoneticPr fontId="2"/>
  </si>
  <si>
    <t>3点、1点又は0点</t>
    <rPh sb="1" eb="2">
      <t>テン</t>
    </rPh>
    <rPh sb="4" eb="5">
      <t>テン</t>
    </rPh>
    <rPh sb="5" eb="6">
      <t>マタ</t>
    </rPh>
    <rPh sb="8" eb="9">
      <t>テン</t>
    </rPh>
    <phoneticPr fontId="2"/>
  </si>
  <si>
    <t>Ｎｏ．２　安全機器等の設置の取組</t>
    <rPh sb="5" eb="7">
      <t>アンゼン</t>
    </rPh>
    <rPh sb="7" eb="9">
      <t>キキ</t>
    </rPh>
    <rPh sb="9" eb="10">
      <t>トウ</t>
    </rPh>
    <rPh sb="11" eb="13">
      <t>セッチ</t>
    </rPh>
    <rPh sb="14" eb="15">
      <t>ト</t>
    </rPh>
    <rPh sb="15" eb="16">
      <t>ク</t>
    </rPh>
    <phoneticPr fontId="2"/>
  </si>
  <si>
    <t>Ｎｏ．１　自主的な保安高度化の取組</t>
    <rPh sb="9" eb="11">
      <t>ホアン</t>
    </rPh>
    <phoneticPr fontId="2"/>
  </si>
  <si>
    <t>Ⅳ.自然災害対策  （災害対策への取組）</t>
    <rPh sb="2" eb="4">
      <t>シゼン</t>
    </rPh>
    <rPh sb="4" eb="6">
      <t>サイガイ</t>
    </rPh>
    <rPh sb="6" eb="8">
      <t>タイサク</t>
    </rPh>
    <rPh sb="11" eb="13">
      <t>サイガイ</t>
    </rPh>
    <rPh sb="13" eb="15">
      <t>タイサク</t>
    </rPh>
    <phoneticPr fontId="2"/>
  </si>
  <si>
    <t>Ⅲ.保安業務  （法定保安業務以外の自主的な保安高度化の取組）</t>
    <phoneticPr fontId="2"/>
  </si>
  <si>
    <t>※　事業所において申請する場合は、事業所における取組の内容を記載すること。</t>
    <rPh sb="2" eb="5">
      <t>ジギョウショ</t>
    </rPh>
    <rPh sb="9" eb="11">
      <t>シンセイ</t>
    </rPh>
    <rPh sb="13" eb="15">
      <t>バアイ</t>
    </rPh>
    <rPh sb="17" eb="20">
      <t>ジギョウショ</t>
    </rPh>
    <rPh sb="24" eb="25">
      <t>ト</t>
    </rPh>
    <rPh sb="25" eb="26">
      <t>ク</t>
    </rPh>
    <rPh sb="27" eb="29">
      <t>ナイヨウ</t>
    </rPh>
    <rPh sb="30" eb="32">
      <t>キサイ</t>
    </rPh>
    <phoneticPr fontId="2"/>
  </si>
  <si>
    <t>容器への鎖又はベルトの２本取付け</t>
    <phoneticPr fontId="2"/>
  </si>
  <si>
    <t>容器への鎖又はベルトの２本取付けを推進しており、消費者の要望に応じ積極的に取り付けていること。</t>
    <rPh sb="5" eb="6">
      <t>マタ</t>
    </rPh>
    <rPh sb="17" eb="19">
      <t>スイシン</t>
    </rPh>
    <rPh sb="33" eb="36">
      <t>セッキョクテキ</t>
    </rPh>
    <rPh sb="37" eb="38">
      <t>ト</t>
    </rPh>
    <rPh sb="39" eb="40">
      <t>ツ</t>
    </rPh>
    <phoneticPr fontId="2"/>
  </si>
  <si>
    <t>3年に１回。</t>
    <rPh sb="1" eb="2">
      <t>ネン</t>
    </rPh>
    <rPh sb="4" eb="5">
      <t>カイ</t>
    </rPh>
    <phoneticPr fontId="2"/>
  </si>
  <si>
    <t>リコール対象品への対応</t>
    <rPh sb="4" eb="7">
      <t>タイショウヒン</t>
    </rPh>
    <rPh sb="9" eb="11">
      <t>タイオウ</t>
    </rPh>
    <phoneticPr fontId="2"/>
  </si>
  <si>
    <t>⑥</t>
    <phoneticPr fontId="2"/>
  </si>
  <si>
    <t>経済産業省のリコール情報を定期的に確認するなどし、所有者情報を有している場合にはメーカーに情報提供する等の協力に努めている。</t>
    <rPh sb="0" eb="2">
      <t>ケイザイ</t>
    </rPh>
    <rPh sb="2" eb="5">
      <t>サンギョウショウ</t>
    </rPh>
    <rPh sb="10" eb="12">
      <t>ジョウホウ</t>
    </rPh>
    <rPh sb="13" eb="16">
      <t>テイキテキ</t>
    </rPh>
    <rPh sb="17" eb="19">
      <t>カクニン</t>
    </rPh>
    <rPh sb="25" eb="28">
      <t>ショユウシャ</t>
    </rPh>
    <rPh sb="28" eb="30">
      <t>ジョウホウ</t>
    </rPh>
    <rPh sb="31" eb="32">
      <t>ユウ</t>
    </rPh>
    <rPh sb="36" eb="38">
      <t>バアイ</t>
    </rPh>
    <rPh sb="45" eb="47">
      <t>ジョウホウ</t>
    </rPh>
    <rPh sb="47" eb="49">
      <t>テイキョウ</t>
    </rPh>
    <rPh sb="51" eb="52">
      <t>トウ</t>
    </rPh>
    <rPh sb="53" eb="55">
      <t>キョウリョク</t>
    </rPh>
    <rPh sb="56" eb="57">
      <t>ツト</t>
    </rPh>
    <phoneticPr fontId="2"/>
  </si>
  <si>
    <t>3点、2点、1点又は0点</t>
    <rPh sb="1" eb="2">
      <t>テン</t>
    </rPh>
    <rPh sb="4" eb="5">
      <t>テン</t>
    </rPh>
    <rPh sb="7" eb="8">
      <t>テン</t>
    </rPh>
    <rPh sb="8" eb="9">
      <t>マタ</t>
    </rPh>
    <rPh sb="11" eb="12">
      <t>テン</t>
    </rPh>
    <phoneticPr fontId="2"/>
  </si>
  <si>
    <t>　</t>
    <phoneticPr fontId="2"/>
  </si>
  <si>
    <t>1点又は0点</t>
    <rPh sb="1" eb="2">
      <t>テン</t>
    </rPh>
    <rPh sb="2" eb="3">
      <t>マタ</t>
    </rPh>
    <rPh sb="5" eb="6">
      <t>テン</t>
    </rPh>
    <phoneticPr fontId="2"/>
  </si>
  <si>
    <t>ガス放出防止型高圧ホース又はガス放出防止器の設置
(マイコンメータの遮断機能とバルクを除く)</t>
    <rPh sb="12" eb="13">
      <t>マタ</t>
    </rPh>
    <rPh sb="22" eb="24">
      <t>セッチ</t>
    </rPh>
    <phoneticPr fontId="2"/>
  </si>
  <si>
    <t>導入率７０％以上</t>
    <phoneticPr fontId="2"/>
  </si>
  <si>
    <t>設置率８０％以上９９％以下</t>
    <rPh sb="0" eb="3">
      <t>セッチリツ</t>
    </rPh>
    <rPh sb="6" eb="8">
      <t>イジョウ</t>
    </rPh>
    <rPh sb="11" eb="13">
      <t>イカ</t>
    </rPh>
    <phoneticPr fontId="2"/>
  </si>
  <si>
    <t>2点、1点又は0点</t>
    <rPh sb="1" eb="2">
      <t>テン</t>
    </rPh>
    <rPh sb="4" eb="5">
      <t>テン</t>
    </rPh>
    <rPh sb="5" eb="6">
      <t>マタ</t>
    </rPh>
    <rPh sb="8" eb="9">
      <t>テン</t>
    </rPh>
    <phoneticPr fontId="2"/>
  </si>
  <si>
    <t>設置率５０％以上７０％未満</t>
    <rPh sb="0" eb="2">
      <t>セッチ</t>
    </rPh>
    <rPh sb="11" eb="13">
      <t>ミマン</t>
    </rPh>
    <phoneticPr fontId="2"/>
  </si>
  <si>
    <t>設置率７０％以上９９％以下</t>
    <rPh sb="0" eb="2">
      <t>セッチ</t>
    </rPh>
    <rPh sb="2" eb="3">
      <t>リツ</t>
    </rPh>
    <rPh sb="11" eb="13">
      <t>イカ</t>
    </rPh>
    <phoneticPr fontId="2"/>
  </si>
  <si>
    <t>消費設備の保安啓発活動</t>
    <rPh sb="0" eb="2">
      <t>ショウヒ</t>
    </rPh>
    <rPh sb="2" eb="4">
      <t>セツビ</t>
    </rPh>
    <rPh sb="5" eb="7">
      <t>ホアン</t>
    </rPh>
    <rPh sb="7" eb="9">
      <t>ケイハツ</t>
    </rPh>
    <rPh sb="9" eb="11">
      <t>カツドウ</t>
    </rPh>
    <phoneticPr fontId="2"/>
  </si>
  <si>
    <t>定期消費設備調査の際に、設置場所や排気筒が適切であること、腐食や閉そくの異常がないことを確認するとともに、消費者への事故防止についての啓発活動を行っていること。</t>
    <rPh sb="0" eb="2">
      <t>テイキ</t>
    </rPh>
    <rPh sb="2" eb="4">
      <t>ショウヒ</t>
    </rPh>
    <rPh sb="4" eb="6">
      <t>セツビ</t>
    </rPh>
    <rPh sb="6" eb="8">
      <t>チョウサ</t>
    </rPh>
    <rPh sb="9" eb="10">
      <t>サイ</t>
    </rPh>
    <rPh sb="12" eb="14">
      <t>セッチ</t>
    </rPh>
    <rPh sb="14" eb="16">
      <t>バショ</t>
    </rPh>
    <rPh sb="17" eb="20">
      <t>ハイキトウ</t>
    </rPh>
    <rPh sb="21" eb="23">
      <t>テキセツ</t>
    </rPh>
    <rPh sb="29" eb="31">
      <t>フショク</t>
    </rPh>
    <rPh sb="32" eb="33">
      <t>ヘイ</t>
    </rPh>
    <rPh sb="36" eb="38">
      <t>イジョウ</t>
    </rPh>
    <rPh sb="44" eb="46">
      <t>カクニン</t>
    </rPh>
    <rPh sb="53" eb="56">
      <t>ショウヒシャ</t>
    </rPh>
    <rPh sb="58" eb="60">
      <t>ジコ</t>
    </rPh>
    <rPh sb="60" eb="62">
      <t>ボウシ</t>
    </rPh>
    <rPh sb="67" eb="69">
      <t>ケイハツ</t>
    </rPh>
    <rPh sb="69" eb="71">
      <t>カツドウ</t>
    </rPh>
    <rPh sb="72" eb="73">
      <t>オコナ</t>
    </rPh>
    <phoneticPr fontId="2"/>
  </si>
  <si>
    <t>高齢者、身体の不自由な消費者等に対する特別な保安活動</t>
    <rPh sb="4" eb="6">
      <t>シンタイ</t>
    </rPh>
    <rPh sb="7" eb="10">
      <t>フジユウ</t>
    </rPh>
    <rPh sb="11" eb="14">
      <t>ショウヒシャ</t>
    </rPh>
    <rPh sb="16" eb="17">
      <t>タイ</t>
    </rPh>
    <rPh sb="19" eb="21">
      <t>トクベツ</t>
    </rPh>
    <rPh sb="22" eb="24">
      <t>ホアン</t>
    </rPh>
    <rPh sb="24" eb="26">
      <t>カツドウ</t>
    </rPh>
    <phoneticPr fontId="2"/>
  </si>
  <si>
    <t>ＬＰガスを使用する高齢者や身体の不自由な消費者を把握し、重点的な保安啓発活動を行っている。</t>
    <rPh sb="5" eb="7">
      <t>シヨウ</t>
    </rPh>
    <rPh sb="13" eb="15">
      <t>シンタイ</t>
    </rPh>
    <rPh sb="16" eb="19">
      <t>フジユウ</t>
    </rPh>
    <rPh sb="20" eb="23">
      <t>ショウヒシャ</t>
    </rPh>
    <rPh sb="24" eb="26">
      <t>ハアク</t>
    </rPh>
    <rPh sb="28" eb="31">
      <t>ジュウテンテキ</t>
    </rPh>
    <rPh sb="32" eb="34">
      <t>ホアン</t>
    </rPh>
    <rPh sb="34" eb="36">
      <t>ケイハツ</t>
    </rPh>
    <rPh sb="36" eb="38">
      <t>カツドウ</t>
    </rPh>
    <phoneticPr fontId="2"/>
  </si>
  <si>
    <t>消費者に制度の内容を周知するとともに、同意を得て代行記入をするなど、対象になっているＬＰガス機器の所有者票の回収率の向上に努めている。</t>
    <rPh sb="0" eb="3">
      <t>ショウヒシャ</t>
    </rPh>
    <rPh sb="4" eb="6">
      <t>セイド</t>
    </rPh>
    <rPh sb="7" eb="9">
      <t>ナイヨウ</t>
    </rPh>
    <rPh sb="10" eb="12">
      <t>シュウチ</t>
    </rPh>
    <rPh sb="19" eb="21">
      <t>ドウイ</t>
    </rPh>
    <rPh sb="22" eb="23">
      <t>エ</t>
    </rPh>
    <rPh sb="24" eb="26">
      <t>ダイコウ</t>
    </rPh>
    <rPh sb="26" eb="28">
      <t>キニュウ</t>
    </rPh>
    <rPh sb="34" eb="36">
      <t>タイショウ</t>
    </rPh>
    <rPh sb="46" eb="48">
      <t>キキ</t>
    </rPh>
    <rPh sb="49" eb="52">
      <t>ショユウシャ</t>
    </rPh>
    <rPh sb="52" eb="53">
      <t>ヒョウ</t>
    </rPh>
    <rPh sb="54" eb="56">
      <t>カイシュウ</t>
    </rPh>
    <rPh sb="56" eb="57">
      <t>リツ</t>
    </rPh>
    <rPh sb="58" eb="60">
      <t>コウジョウ</t>
    </rPh>
    <rPh sb="61" eb="62">
      <t>ツト</t>
    </rPh>
    <phoneticPr fontId="2"/>
  </si>
  <si>
    <t>配点</t>
    <rPh sb="0" eb="2">
      <t>ハイテン</t>
    </rPh>
    <phoneticPr fontId="2"/>
  </si>
  <si>
    <t>露出配管やポリエチレン管への交換等、経年埋設管の交換を推進していること。</t>
    <rPh sb="0" eb="2">
      <t>ロシュツ</t>
    </rPh>
    <rPh sb="2" eb="4">
      <t>ハイカン</t>
    </rPh>
    <rPh sb="11" eb="12">
      <t>カン</t>
    </rPh>
    <rPh sb="14" eb="16">
      <t>コウカン</t>
    </rPh>
    <rPh sb="16" eb="17">
      <t>ナド</t>
    </rPh>
    <rPh sb="18" eb="20">
      <t>ケイネン</t>
    </rPh>
    <rPh sb="20" eb="22">
      <t>マイセツ</t>
    </rPh>
    <rPh sb="22" eb="23">
      <t>カン</t>
    </rPh>
    <rPh sb="24" eb="26">
      <t>コウカン</t>
    </rPh>
    <rPh sb="27" eb="29">
      <t>スイシン</t>
    </rPh>
    <phoneticPr fontId="2"/>
  </si>
  <si>
    <t xml:space="preserve">調整器出口（上流監視含む）から末端ガス栓までの供給管及び配管からの漏えいが確認できるものであればマイコンＳ等でも可とします。
</t>
    <rPh sb="3" eb="5">
      <t>デグチ</t>
    </rPh>
    <rPh sb="6" eb="8">
      <t>ジョウリュウ</t>
    </rPh>
    <rPh sb="8" eb="10">
      <t>カンシ</t>
    </rPh>
    <rPh sb="10" eb="11">
      <t>フク</t>
    </rPh>
    <rPh sb="53" eb="54">
      <t>ナド</t>
    </rPh>
    <rPh sb="56" eb="57">
      <t>カ</t>
    </rPh>
    <phoneticPr fontId="2"/>
  </si>
  <si>
    <t>供給設備数は、一般住宅、集合住宅等の設備数の合計とします。</t>
    <phoneticPr fontId="2"/>
  </si>
  <si>
    <t>全消費者に対し、法定調査項目以外の安全装置（一酸化炭素警報器、過熱防止器、立ち消え安全装置等）の有無の調査を４年に１回以上行い、かつ点検・調査票に、安全装置の調査項目が記され実施し記録されていること。また、消費者に結果を通知し、説明を行っている。
また、安全装置の無い消費者に対しては重点的な保安活動を行っている。</t>
    <rPh sb="17" eb="19">
      <t>アンゼン</t>
    </rPh>
    <rPh sb="19" eb="21">
      <t>ソウチ</t>
    </rPh>
    <rPh sb="22" eb="25">
      <t>イッサンカ</t>
    </rPh>
    <rPh sb="25" eb="27">
      <t>タンソ</t>
    </rPh>
    <rPh sb="27" eb="30">
      <t>ケイホウキ</t>
    </rPh>
    <rPh sb="31" eb="33">
      <t>カネツ</t>
    </rPh>
    <rPh sb="33" eb="36">
      <t>ボウシキ</t>
    </rPh>
    <rPh sb="37" eb="38">
      <t>タ</t>
    </rPh>
    <rPh sb="39" eb="40">
      <t>ギ</t>
    </rPh>
    <rPh sb="41" eb="43">
      <t>アンゼン</t>
    </rPh>
    <rPh sb="43" eb="45">
      <t>ソウチ</t>
    </rPh>
    <rPh sb="45" eb="46">
      <t>トウ</t>
    </rPh>
    <rPh sb="48" eb="50">
      <t>ウム</t>
    </rPh>
    <rPh sb="55" eb="56">
      <t>ネン</t>
    </rPh>
    <rPh sb="58" eb="59">
      <t>カイ</t>
    </rPh>
    <rPh sb="59" eb="61">
      <t>イジョウ</t>
    </rPh>
    <rPh sb="74" eb="76">
      <t>アンゼン</t>
    </rPh>
    <rPh sb="76" eb="78">
      <t>ソウチ</t>
    </rPh>
    <rPh sb="103" eb="106">
      <t>ショウヒシャ</t>
    </rPh>
    <rPh sb="107" eb="109">
      <t>ケッカ</t>
    </rPh>
    <rPh sb="110" eb="112">
      <t>ツウチ</t>
    </rPh>
    <rPh sb="114" eb="116">
      <t>セツメイ</t>
    </rPh>
    <rPh sb="117" eb="118">
      <t>オコナ</t>
    </rPh>
    <rPh sb="127" eb="129">
      <t>アンゼン</t>
    </rPh>
    <rPh sb="129" eb="131">
      <t>ソウチ</t>
    </rPh>
    <rPh sb="132" eb="133">
      <t>ナ</t>
    </rPh>
    <rPh sb="134" eb="137">
      <t>ショウヒシャ</t>
    </rPh>
    <rPh sb="138" eb="139">
      <t>タイ</t>
    </rPh>
    <rPh sb="142" eb="145">
      <t>ジュウテンテキ</t>
    </rPh>
    <rPh sb="146" eb="148">
      <t>ホアン</t>
    </rPh>
    <rPh sb="148" eb="150">
      <t>カツドウ</t>
    </rPh>
    <rPh sb="151" eb="152">
      <t>オコナ</t>
    </rPh>
    <phoneticPr fontId="2"/>
  </si>
  <si>
    <t>解説</t>
    <phoneticPr fontId="2"/>
  </si>
  <si>
    <r>
      <rPr>
        <sz val="12"/>
        <rFont val="ＭＳ ゴシック"/>
        <family val="3"/>
        <charset val="128"/>
      </rPr>
      <t>設置率１００％
(100％とは99％を超えるものをいう。)</t>
    </r>
    <r>
      <rPr>
        <strike/>
        <sz val="12"/>
        <rFont val="ＭＳ ゴシック"/>
        <family val="3"/>
        <charset val="128"/>
      </rPr>
      <t xml:space="preserve">
</t>
    </r>
    <phoneticPr fontId="2"/>
  </si>
  <si>
    <t>②安全装置の設置について：</t>
    <phoneticPr fontId="2"/>
  </si>
  <si>
    <t>③消費者啓発について：</t>
    <phoneticPr fontId="2"/>
  </si>
  <si>
    <t>④その他：</t>
    <rPh sb="3" eb="4">
      <t>タ</t>
    </rPh>
    <phoneticPr fontId="2"/>
  </si>
  <si>
    <t>ここでいう「老朽化設備・機器の一掃を推進している」とは、定期調査点検時ほか容器交換時点検、検針時に期限切れや老朽化設備を確認していることをいいます。</t>
    <rPh sb="6" eb="9">
      <t>ロウキュウカ</t>
    </rPh>
    <rPh sb="9" eb="11">
      <t>セツビ</t>
    </rPh>
    <rPh sb="12" eb="14">
      <t>キキ</t>
    </rPh>
    <rPh sb="15" eb="17">
      <t>イッソウ</t>
    </rPh>
    <rPh sb="18" eb="20">
      <t>スイシン</t>
    </rPh>
    <rPh sb="28" eb="30">
      <t>テイキ</t>
    </rPh>
    <phoneticPr fontId="2"/>
  </si>
  <si>
    <t>導入率７０％以上かつ第一号認定液化石油ガス販売事業者として認定を受けている。</t>
    <rPh sb="10" eb="11">
      <t>ダイ</t>
    </rPh>
    <rPh sb="11" eb="13">
      <t>１ゴウ</t>
    </rPh>
    <rPh sb="13" eb="15">
      <t>ニンテイ</t>
    </rPh>
    <rPh sb="15" eb="17">
      <t>エキカ</t>
    </rPh>
    <rPh sb="17" eb="19">
      <t>セキユ</t>
    </rPh>
    <rPh sb="21" eb="23">
      <t>ハンバイ</t>
    </rPh>
    <rPh sb="23" eb="26">
      <t>ジギョウシャ</t>
    </rPh>
    <rPh sb="29" eb="31">
      <t>ニンテイ</t>
    </rPh>
    <rPh sb="32" eb="33">
      <t>ウ</t>
    </rPh>
    <phoneticPr fontId="2"/>
  </si>
  <si>
    <t>導入率５０％以上７０％未満かつ第二号認定液化石油ガス販売事業者として認定を受けている。</t>
    <rPh sb="11" eb="13">
      <t>ミマン</t>
    </rPh>
    <rPh sb="16" eb="17">
      <t>２</t>
    </rPh>
    <phoneticPr fontId="2"/>
  </si>
  <si>
    <t>導入率３０％以上７０％未満</t>
    <phoneticPr fontId="2"/>
  </si>
  <si>
    <t>他工事業者による損傷の対策の例
・事前に工事の状況を把握
・他工事業者との事前協議
・現場立会い
・他工事業者に埋設管の位置の通知
・現場を巡回し、漏えいの確認</t>
    <rPh sb="14" eb="15">
      <t>レイ</t>
    </rPh>
    <rPh sb="63" eb="65">
      <t>ツウチ</t>
    </rPh>
    <phoneticPr fontId="2"/>
  </si>
  <si>
    <t>※総合計が90点以上の事業者（所）は技術総括・保安審議官表彰対象者として、提出されたチェックシートの記載内容について、経済産業省本省若しくは監督部が現地ヒアリングで確認させていただきます。</t>
    <rPh sb="3" eb="4">
      <t>ケイ</t>
    </rPh>
    <rPh sb="18" eb="20">
      <t>ギジュツ</t>
    </rPh>
    <rPh sb="20" eb="22">
      <t>ソウカツ</t>
    </rPh>
    <rPh sb="23" eb="25">
      <t>ホアン</t>
    </rPh>
    <rPh sb="25" eb="28">
      <t>シンギカン</t>
    </rPh>
    <rPh sb="28" eb="30">
      <t>ヒョウショウ</t>
    </rPh>
    <rPh sb="30" eb="32">
      <t>タイショウ</t>
    </rPh>
    <rPh sb="32" eb="33">
      <t>シャ</t>
    </rPh>
    <rPh sb="59" eb="64">
      <t>ケイザイサンギョウショウ</t>
    </rPh>
    <rPh sb="82" eb="84">
      <t>カクニン</t>
    </rPh>
    <phoneticPr fontId="2"/>
  </si>
  <si>
    <r>
      <t xml:space="preserve">評価項目
</t>
    </r>
    <r>
      <rPr>
        <sz val="14"/>
        <rFont val="ＭＳ ゴシック"/>
        <family val="3"/>
        <charset val="128"/>
      </rPr>
      <t>（自主保安活動自己診断チェックシート）</t>
    </r>
    <rPh sb="0" eb="1">
      <t>ヒョウ</t>
    </rPh>
    <rPh sb="1" eb="2">
      <t>アタイ</t>
    </rPh>
    <rPh sb="2" eb="3">
      <t>コウ</t>
    </rPh>
    <rPh sb="3" eb="4">
      <t>メ</t>
    </rPh>
    <rPh sb="6" eb="8">
      <t>ジシュ</t>
    </rPh>
    <rPh sb="8" eb="10">
      <t>ホアン</t>
    </rPh>
    <rPh sb="10" eb="12">
      <t>カツドウ</t>
    </rPh>
    <rPh sb="12" eb="14">
      <t>ジコ</t>
    </rPh>
    <rPh sb="14" eb="16">
      <t>シンダン</t>
    </rPh>
    <phoneticPr fontId="2"/>
  </si>
  <si>
    <t>「資格者数」とは、第二種販売主任者、液化石油ガス設備士、業務主任者代理者取得者の合計数を指す。例えば１名が２つの資格を取得している場合は「２」とする。</t>
    <rPh sb="9" eb="10">
      <t>ダイ</t>
    </rPh>
    <rPh sb="10" eb="11">
      <t>2</t>
    </rPh>
    <rPh sb="11" eb="12">
      <t>シュ</t>
    </rPh>
    <rPh sb="12" eb="14">
      <t>ハンバイ</t>
    </rPh>
    <rPh sb="14" eb="17">
      <t>シュニンシャ</t>
    </rPh>
    <rPh sb="47" eb="48">
      <t>タト</t>
    </rPh>
    <rPh sb="51" eb="52">
      <t>メイ</t>
    </rPh>
    <rPh sb="56" eb="58">
      <t>シカク</t>
    </rPh>
    <rPh sb="59" eb="61">
      <t>シュトク</t>
    </rPh>
    <rPh sb="65" eb="67">
      <t>バアイ</t>
    </rPh>
    <phoneticPr fontId="2"/>
  </si>
  <si>
    <t>Ｎｏ．２　ＣＯ（一酸化炭素）中毒事故防止対策</t>
    <rPh sb="8" eb="11">
      <t>イッサンカ</t>
    </rPh>
    <rPh sb="11" eb="13">
      <t>タンソ</t>
    </rPh>
    <rPh sb="14" eb="16">
      <t>チュウドク</t>
    </rPh>
    <rPh sb="16" eb="18">
      <t>ジコ</t>
    </rPh>
    <rPh sb="18" eb="20">
      <t>ボウシ</t>
    </rPh>
    <rPh sb="20" eb="22">
      <t>タイサク</t>
    </rPh>
    <phoneticPr fontId="2"/>
  </si>
  <si>
    <t>Ｎｏ．３　配管図面</t>
    <rPh sb="5" eb="7">
      <t>ハイカン</t>
    </rPh>
    <rPh sb="7" eb="9">
      <t>ズメン</t>
    </rPh>
    <phoneticPr fontId="2"/>
  </si>
  <si>
    <t>全消費者の現状の配管図面を保管している。</t>
    <rPh sb="0" eb="1">
      <t>ゼン</t>
    </rPh>
    <rPh sb="1" eb="4">
      <t>ショウヒシャ</t>
    </rPh>
    <rPh sb="5" eb="7">
      <t>ゲンジョウ</t>
    </rPh>
    <rPh sb="8" eb="10">
      <t>ハイカン</t>
    </rPh>
    <rPh sb="10" eb="12">
      <t>ズメン</t>
    </rPh>
    <rPh sb="13" eb="15">
      <t>ホカン</t>
    </rPh>
    <phoneticPr fontId="2"/>
  </si>
  <si>
    <t>災害発生時に備え、災害マニュアル等を入手し活用している。</t>
    <rPh sb="0" eb="2">
      <t>サイガイ</t>
    </rPh>
    <rPh sb="2" eb="5">
      <t>ハッセイジ</t>
    </rPh>
    <rPh sb="6" eb="7">
      <t>ソナ</t>
    </rPh>
    <rPh sb="9" eb="11">
      <t>サイガイ</t>
    </rPh>
    <rPh sb="16" eb="17">
      <t>トウ</t>
    </rPh>
    <rPh sb="18" eb="20">
      <t>ニュウシュ</t>
    </rPh>
    <rPh sb="21" eb="23">
      <t>カツヨウ</t>
    </rPh>
    <phoneticPr fontId="2"/>
  </si>
  <si>
    <t>ここでいう災害マニュアル等とは、経済産業省及び高圧ガス保安協会が作成しているＬＰガス災害対策マニュアル、都道府県LPガス協会またはＬＰガス販売事業者が作成している災害マニュアルのことをいいます。</t>
    <rPh sb="5" eb="7">
      <t>サイガイ</t>
    </rPh>
    <rPh sb="12" eb="13">
      <t>トウ</t>
    </rPh>
    <rPh sb="16" eb="21">
      <t>ケイザイサンギョウショウ</t>
    </rPh>
    <rPh sb="21" eb="22">
      <t>オヨ</t>
    </rPh>
    <rPh sb="23" eb="25">
      <t>コウアツ</t>
    </rPh>
    <rPh sb="27" eb="31">
      <t>ホアンキョウカイ</t>
    </rPh>
    <rPh sb="32" eb="34">
      <t>サクセイ</t>
    </rPh>
    <rPh sb="42" eb="44">
      <t>サイガイ</t>
    </rPh>
    <rPh sb="44" eb="46">
      <t>タイサク</t>
    </rPh>
    <rPh sb="52" eb="56">
      <t>トドウフケン</t>
    </rPh>
    <rPh sb="60" eb="62">
      <t>キョウカイ</t>
    </rPh>
    <rPh sb="69" eb="71">
      <t>ハンバイ</t>
    </rPh>
    <rPh sb="71" eb="74">
      <t>ジギョウシャ</t>
    </rPh>
    <rPh sb="75" eb="77">
      <t>サクセイ</t>
    </rPh>
    <rPh sb="81" eb="83">
      <t>サイガイ</t>
    </rPh>
    <phoneticPr fontId="2"/>
  </si>
  <si>
    <t>⑤</t>
    <phoneticPr fontId="2"/>
  </si>
  <si>
    <t>ハザードマップの活用</t>
    <rPh sb="8" eb="10">
      <t>カツヨウ</t>
    </rPh>
    <phoneticPr fontId="2"/>
  </si>
  <si>
    <t>事業者（所）が所在している地域のハザードマップに基づいて、災害時の対策を講じている。</t>
    <rPh sb="0" eb="3">
      <t>ジギョウシャ</t>
    </rPh>
    <rPh sb="4" eb="5">
      <t>トコロ</t>
    </rPh>
    <rPh sb="7" eb="9">
      <t>ショザイ</t>
    </rPh>
    <rPh sb="13" eb="15">
      <t>チイキ</t>
    </rPh>
    <rPh sb="24" eb="25">
      <t>モト</t>
    </rPh>
    <rPh sb="29" eb="31">
      <t>サイガイ</t>
    </rPh>
    <rPh sb="31" eb="32">
      <t>ジ</t>
    </rPh>
    <rPh sb="33" eb="35">
      <t>タイサク</t>
    </rPh>
    <rPh sb="36" eb="37">
      <t>コウ</t>
    </rPh>
    <phoneticPr fontId="2"/>
  </si>
  <si>
    <t>災害発生時の対応について</t>
    <rPh sb="0" eb="2">
      <t>サイガイ</t>
    </rPh>
    <rPh sb="2" eb="4">
      <t>ハッセイ</t>
    </rPh>
    <rPh sb="4" eb="5">
      <t>ジ</t>
    </rPh>
    <rPh sb="6" eb="8">
      <t>タイオウ</t>
    </rPh>
    <phoneticPr fontId="2"/>
  </si>
  <si>
    <t>災害発生時に被害報告を行う体制、報告様式等が整備されている。</t>
    <rPh sb="0" eb="2">
      <t>サイガイ</t>
    </rPh>
    <rPh sb="2" eb="5">
      <t>ハッセイジ</t>
    </rPh>
    <rPh sb="6" eb="8">
      <t>ヒガイ</t>
    </rPh>
    <rPh sb="8" eb="10">
      <t>ホウコク</t>
    </rPh>
    <rPh sb="11" eb="12">
      <t>オコナ</t>
    </rPh>
    <rPh sb="13" eb="15">
      <t>タイセイ</t>
    </rPh>
    <rPh sb="16" eb="18">
      <t>ホウコク</t>
    </rPh>
    <rPh sb="18" eb="20">
      <t>ヨウシキ</t>
    </rPh>
    <rPh sb="20" eb="21">
      <t>トウ</t>
    </rPh>
    <rPh sb="22" eb="24">
      <t>セイビ</t>
    </rPh>
    <phoneticPr fontId="2"/>
  </si>
  <si>
    <t>Ⅰ類；Ｓ型は製造年月から１０年
Ⅱ類；Ｎ型は製造年月から７年
を経過した期限切れのものがないこと。
（調整器について、集合住宅等では一施設一台とする。）</t>
    <rPh sb="1" eb="2">
      <t>ルイ</t>
    </rPh>
    <rPh sb="4" eb="5">
      <t>ガタ</t>
    </rPh>
    <rPh sb="14" eb="15">
      <t>ネン</t>
    </rPh>
    <rPh sb="20" eb="21">
      <t>ガタ</t>
    </rPh>
    <rPh sb="29" eb="30">
      <t>ネン</t>
    </rPh>
    <rPh sb="32" eb="34">
      <t>ケイカ</t>
    </rPh>
    <rPh sb="36" eb="38">
      <t>キゲン</t>
    </rPh>
    <rPh sb="38" eb="39">
      <t>キ</t>
    </rPh>
    <rPh sb="51" eb="54">
      <t>チョウセイキ</t>
    </rPh>
    <phoneticPr fontId="2"/>
  </si>
  <si>
    <t>調整器、高低圧ホースの定期交換</t>
    <rPh sb="0" eb="3">
      <t>チョウセイキ</t>
    </rPh>
    <rPh sb="11" eb="13">
      <t>テイキ</t>
    </rPh>
    <rPh sb="13" eb="15">
      <t>コウカン</t>
    </rPh>
    <phoneticPr fontId="2"/>
  </si>
  <si>
    <t>行政、地域液協及び都道府県ＬＰガス協会等が各地で実施される保安講習会に積極的に参加する。</t>
    <rPh sb="0" eb="2">
      <t>ギョウセイ</t>
    </rPh>
    <rPh sb="3" eb="5">
      <t>チイキ</t>
    </rPh>
    <rPh sb="5" eb="6">
      <t>エキ</t>
    </rPh>
    <rPh sb="6" eb="7">
      <t>キョウ</t>
    </rPh>
    <rPh sb="7" eb="8">
      <t>オヨ</t>
    </rPh>
    <rPh sb="9" eb="13">
      <t>トドウフケン</t>
    </rPh>
    <rPh sb="17" eb="19">
      <t>キョウカイ</t>
    </rPh>
    <rPh sb="19" eb="20">
      <t>トウ</t>
    </rPh>
    <rPh sb="21" eb="22">
      <t>カク</t>
    </rPh>
    <rPh sb="22" eb="23">
      <t>チ</t>
    </rPh>
    <rPh sb="24" eb="26">
      <t>ジッシ</t>
    </rPh>
    <rPh sb="29" eb="31">
      <t>ホアン</t>
    </rPh>
    <rPh sb="31" eb="34">
      <t>コウシュウカイ</t>
    </rPh>
    <rPh sb="35" eb="38">
      <t>セッキョクテキ</t>
    </rPh>
    <rPh sb="39" eb="41">
      <t>サンカ</t>
    </rPh>
    <phoneticPr fontId="2"/>
  </si>
  <si>
    <t>上記①の交換期限リストが抽出できるソフトが組み込まれたコンピュータによる期限管理が導入されている。</t>
    <rPh sb="21" eb="22">
      <t>ク</t>
    </rPh>
    <rPh sb="23" eb="24">
      <t>コ</t>
    </rPh>
    <rPh sb="36" eb="38">
      <t>キゲン</t>
    </rPh>
    <rPh sb="38" eb="40">
      <t>カンリ</t>
    </rPh>
    <rPh sb="41" eb="43">
      <t>ドウニュウ</t>
    </rPh>
    <phoneticPr fontId="2"/>
  </si>
  <si>
    <t>販売事業所名</t>
    <rPh sb="0" eb="2">
      <t>ハンバイ</t>
    </rPh>
    <rPh sb="2" eb="5">
      <t>ジギョウショ</t>
    </rPh>
    <rPh sb="5" eb="6">
      <t>メイ</t>
    </rPh>
    <phoneticPr fontId="2"/>
  </si>
  <si>
    <t>担当部署名、ご担当者名</t>
    <rPh sb="0" eb="2">
      <t>タントウ</t>
    </rPh>
    <rPh sb="2" eb="4">
      <t>ブショ</t>
    </rPh>
    <rPh sb="4" eb="5">
      <t>メイ</t>
    </rPh>
    <rPh sb="7" eb="10">
      <t>タントウシャ</t>
    </rPh>
    <rPh sb="10" eb="11">
      <t>メイ</t>
    </rPh>
    <phoneticPr fontId="2"/>
  </si>
  <si>
    <t>連絡先（電話番号）</t>
    <rPh sb="0" eb="3">
      <t>レンラクサキ</t>
    </rPh>
    <rPh sb="4" eb="6">
      <t>デンワ</t>
    </rPh>
    <rPh sb="6" eb="8">
      <t>バンゴウ</t>
    </rPh>
    <phoneticPr fontId="2"/>
  </si>
  <si>
    <t>Ｎｏ．１　保安体制・責任と権限の明確化</t>
    <phoneticPr fontId="2"/>
  </si>
  <si>
    <t>①</t>
    <phoneticPr fontId="2"/>
  </si>
  <si>
    <t>保安確保の目標管理</t>
    <phoneticPr fontId="2"/>
  </si>
  <si>
    <t>計画</t>
    <rPh sb="0" eb="2">
      <t>ケイカク</t>
    </rPh>
    <phoneticPr fontId="2"/>
  </si>
  <si>
    <t>２点又は０点</t>
    <rPh sb="1" eb="2">
      <t>テン</t>
    </rPh>
    <rPh sb="2" eb="3">
      <t>マタ</t>
    </rPh>
    <rPh sb="5" eb="6">
      <t>テン</t>
    </rPh>
    <phoneticPr fontId="2"/>
  </si>
  <si>
    <t>実行</t>
    <rPh sb="0" eb="2">
      <t>ジッコウ</t>
    </rPh>
    <phoneticPr fontId="2"/>
  </si>
  <si>
    <t>２点又は０点</t>
    <phoneticPr fontId="2"/>
  </si>
  <si>
    <t>検討・評価</t>
    <rPh sb="0" eb="2">
      <t>ケントウ</t>
    </rPh>
    <rPh sb="3" eb="5">
      <t>ヒョウカ</t>
    </rPh>
    <phoneticPr fontId="2"/>
  </si>
  <si>
    <t>①</t>
    <phoneticPr fontId="2"/>
  </si>
  <si>
    <t>ガス警報器</t>
    <phoneticPr fontId="2"/>
  </si>
  <si>
    <t>設置推進</t>
    <rPh sb="0" eb="2">
      <t>セッチ</t>
    </rPh>
    <rPh sb="2" eb="4">
      <t>スイシン</t>
    </rPh>
    <phoneticPr fontId="2"/>
  </si>
  <si>
    <t>2点、1点又は0点</t>
    <phoneticPr fontId="2"/>
  </si>
  <si>
    <t>③</t>
    <phoneticPr fontId="2"/>
  </si>
  <si>
    <t>設置推進</t>
    <phoneticPr fontId="2"/>
  </si>
  <si>
    <t>導入率等</t>
    <rPh sb="0" eb="2">
      <t>ドウニュウ</t>
    </rPh>
    <rPh sb="2" eb="3">
      <t>リツ</t>
    </rPh>
    <rPh sb="3" eb="4">
      <t>トウ</t>
    </rPh>
    <phoneticPr fontId="2"/>
  </si>
  <si>
    <t>3点、2点、1点又は0点</t>
    <phoneticPr fontId="2"/>
  </si>
  <si>
    <t>④</t>
    <phoneticPr fontId="2"/>
  </si>
  <si>
    <t>１点又は０点</t>
    <phoneticPr fontId="2"/>
  </si>
  <si>
    <t>⑤</t>
    <phoneticPr fontId="2"/>
  </si>
  <si>
    <t>ガス漏れ警報器連動遮断装置</t>
    <phoneticPr fontId="2"/>
  </si>
  <si>
    <t>⑥</t>
    <phoneticPr fontId="2"/>
  </si>
  <si>
    <t>調整器、高低圧ホースの定期交換</t>
    <rPh sb="0" eb="3">
      <t>チョウセイキ</t>
    </rPh>
    <rPh sb="4" eb="5">
      <t>コウ</t>
    </rPh>
    <rPh sb="5" eb="7">
      <t>テイアツ</t>
    </rPh>
    <rPh sb="11" eb="13">
      <t>テイキ</t>
    </rPh>
    <rPh sb="13" eb="15">
      <t>コウカン</t>
    </rPh>
    <phoneticPr fontId="2"/>
  </si>
  <si>
    <t>３点又は０点</t>
    <phoneticPr fontId="2"/>
  </si>
  <si>
    <t>②</t>
    <phoneticPr fontId="2"/>
  </si>
  <si>
    <t>合計</t>
    <rPh sb="0" eb="2">
      <t>ゴウケイ</t>
    </rPh>
    <phoneticPr fontId="2"/>
  </si>
  <si>
    <t>保安教育の実施</t>
    <phoneticPr fontId="2"/>
  </si>
  <si>
    <t>体制整備等</t>
    <rPh sb="4" eb="5">
      <t>トウ</t>
    </rPh>
    <phoneticPr fontId="2"/>
  </si>
  <si>
    <t>不完全燃焼防止装置の付いている燃焼器への交換</t>
    <phoneticPr fontId="2"/>
  </si>
  <si>
    <t>３点又は０点</t>
    <rPh sb="1" eb="2">
      <t>テン</t>
    </rPh>
    <rPh sb="2" eb="3">
      <t>マタ</t>
    </rPh>
    <rPh sb="5" eb="6">
      <t>テン</t>
    </rPh>
    <phoneticPr fontId="2"/>
  </si>
  <si>
    <t>業務用厨房施設への法定周知以外の周知</t>
    <phoneticPr fontId="2"/>
  </si>
  <si>
    <t>業務用厨房施設への業務用換気警報器の設置</t>
    <phoneticPr fontId="2"/>
  </si>
  <si>
    <t>Ｎｏ．３　配管図面</t>
    <phoneticPr fontId="2"/>
  </si>
  <si>
    <t>配管図面の保管</t>
    <phoneticPr fontId="2"/>
  </si>
  <si>
    <t>経年埋設管の交換</t>
    <phoneticPr fontId="2"/>
  </si>
  <si>
    <t>他工事業者による事故防止対策</t>
    <phoneticPr fontId="2"/>
  </si>
  <si>
    <t>Ⅲ.保安業務  （法定保安業務以外の自主的な保安高度化の取組）</t>
    <phoneticPr fontId="2"/>
  </si>
  <si>
    <t>3点、1点又は0点</t>
    <phoneticPr fontId="2"/>
  </si>
  <si>
    <t>リコール対象品への対応</t>
    <rPh sb="4" eb="6">
      <t>タイショウ</t>
    </rPh>
    <rPh sb="6" eb="7">
      <t>ヒン</t>
    </rPh>
    <rPh sb="9" eb="11">
      <t>タイオウ</t>
    </rPh>
    <phoneticPr fontId="2"/>
  </si>
  <si>
    <t>長期使用製品安全点検制度への協力　</t>
    <phoneticPr fontId="2"/>
  </si>
  <si>
    <t>Ⅳ.自然災害対策（災害対策への取組）</t>
    <rPh sb="2" eb="4">
      <t>シゼン</t>
    </rPh>
    <rPh sb="4" eb="6">
      <t>サイガイ</t>
    </rPh>
    <rPh sb="6" eb="8">
      <t>タイサク</t>
    </rPh>
    <phoneticPr fontId="2"/>
  </si>
  <si>
    <t>ガス放出防止型高圧ホース又はガス放出防止器の設置</t>
    <rPh sb="2" eb="4">
      <t>ホウシュツ</t>
    </rPh>
    <rPh sb="4" eb="6">
      <t>ボウシ</t>
    </rPh>
    <rPh sb="6" eb="7">
      <t>カタ</t>
    </rPh>
    <rPh sb="7" eb="9">
      <t>コウアツ</t>
    </rPh>
    <rPh sb="12" eb="13">
      <t>マタ</t>
    </rPh>
    <rPh sb="16" eb="18">
      <t>ホウシュツ</t>
    </rPh>
    <rPh sb="18" eb="20">
      <t>ボウシ</t>
    </rPh>
    <rPh sb="20" eb="21">
      <t>ウツワ</t>
    </rPh>
    <rPh sb="22" eb="24">
      <t>セッチ</t>
    </rPh>
    <phoneticPr fontId="2"/>
  </si>
  <si>
    <t>防災訓練の実施又は参加</t>
    <phoneticPr fontId="2"/>
  </si>
  <si>
    <t>災害マニュアル、災害対策指針等の整備等</t>
    <rPh sb="0" eb="2">
      <t>サイガイ</t>
    </rPh>
    <rPh sb="8" eb="10">
      <t>サイガイ</t>
    </rPh>
    <rPh sb="10" eb="12">
      <t>タイサク</t>
    </rPh>
    <rPh sb="12" eb="15">
      <t>シシントウ</t>
    </rPh>
    <rPh sb="16" eb="18">
      <t>セイビ</t>
    </rPh>
    <rPh sb="18" eb="19">
      <t>ナド</t>
    </rPh>
    <phoneticPr fontId="2"/>
  </si>
  <si>
    <t>－</t>
    <phoneticPr fontId="2"/>
  </si>
  <si>
    <t>自主保安活動チェックシート（都道府県協会提出用）（平成３１年４月３０日現在）</t>
    <phoneticPr fontId="2"/>
  </si>
  <si>
    <t>申告書</t>
    <phoneticPr fontId="2"/>
  </si>
  <si>
    <t>漏洩検知装置</t>
    <phoneticPr fontId="2"/>
  </si>
  <si>
    <t>技術力向上指導</t>
    <phoneticPr fontId="2"/>
  </si>
  <si>
    <t>保安講習会参加</t>
    <phoneticPr fontId="2"/>
  </si>
  <si>
    <t>従事者の資格取得状況</t>
    <phoneticPr fontId="2"/>
  </si>
  <si>
    <t>設置率</t>
    <phoneticPr fontId="2"/>
  </si>
  <si>
    <t>点</t>
    <phoneticPr fontId="2"/>
  </si>
  <si>
    <t>容器への鎖又はベルトの２本取付け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</si>
</sst>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点&quot;"/>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4"/>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strike/>
      <sz val="14"/>
      <name val="ＭＳ ゴシック"/>
      <family val="3"/>
      <charset val="128"/>
    </font>
    <font>
      <strike/>
      <sz val="11"/>
      <name val="ＭＳ ゴシック"/>
      <family val="3"/>
      <charset val="128"/>
    </font>
    <font>
      <strike/>
      <sz val="12"/>
      <name val="ＭＳ ゴシック"/>
      <family val="3"/>
      <charset val="128"/>
    </font>
    <font>
      <b/>
      <sz val="12"/>
      <name val="ＭＳ ゴシック"/>
      <family val="3"/>
      <charset val="128"/>
    </font>
    <font>
      <b/>
      <sz val="11"/>
      <name val="ＭＳ ゴシック"/>
      <family val="3"/>
      <charset val="128"/>
    </font>
    <font>
      <b/>
      <sz val="16"/>
      <name val="ＭＳ ゴシック"/>
      <family val="3"/>
      <charset val="128"/>
    </font>
    <font>
      <sz val="22"/>
      <name val="ＭＳ ゴシック"/>
      <family val="3"/>
      <charset val="128"/>
    </font>
    <font>
      <b/>
      <sz val="12"/>
      <color theme="1"/>
      <name val="ＭＳ ゴシック"/>
      <family val="3"/>
      <charset val="128"/>
    </font>
    <font>
      <sz val="12"/>
      <color theme="1"/>
      <name val="ＭＳ ゴシック"/>
      <family val="3"/>
      <charset val="128"/>
    </font>
    <font>
      <sz val="11"/>
      <color theme="1"/>
      <name val="ＭＳ ゴシック"/>
      <family val="3"/>
      <charset val="128"/>
    </font>
    <font>
      <b/>
      <sz val="14"/>
      <color theme="1"/>
      <name val="ＭＳ ゴシック"/>
      <family val="3"/>
      <charset val="128"/>
    </font>
    <font>
      <sz val="10"/>
      <color theme="1"/>
      <name val="ＭＳ ゴシック"/>
      <family val="3"/>
      <charset val="128"/>
    </font>
    <font>
      <b/>
      <strike/>
      <sz val="12"/>
      <color theme="1"/>
      <name val="ＭＳ ゴシック"/>
      <family val="3"/>
      <charset val="128"/>
    </font>
    <font>
      <b/>
      <sz val="11"/>
      <color theme="1"/>
      <name val="ＭＳ 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s>
  <borders count="96">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hair">
        <color indexed="64"/>
      </bottom>
      <diagonal/>
    </border>
    <border>
      <left style="thick">
        <color indexed="64"/>
      </left>
      <right/>
      <top style="thin">
        <color indexed="64"/>
      </top>
      <bottom style="hair">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style="thin">
        <color indexed="64"/>
      </left>
      <right style="thick">
        <color indexed="64"/>
      </right>
      <top/>
      <bottom style="hair">
        <color indexed="64"/>
      </bottom>
      <diagonal/>
    </border>
    <border>
      <left style="thick">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medium">
        <color indexed="64"/>
      </top>
      <bottom style="hair">
        <color indexed="64"/>
      </bottom>
      <diagonal/>
    </border>
    <border>
      <left style="thick">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ck">
        <color indexed="64"/>
      </left>
      <right style="thick">
        <color indexed="64"/>
      </right>
      <top style="thick">
        <color indexed="64"/>
      </top>
      <bottom/>
      <diagonal/>
    </border>
    <border>
      <left/>
      <right style="thick">
        <color indexed="64"/>
      </right>
      <top/>
      <bottom style="medium">
        <color indexed="64"/>
      </bottom>
      <diagonal/>
    </border>
    <border>
      <left style="thick">
        <color indexed="64"/>
      </left>
      <right style="thick">
        <color indexed="64"/>
      </right>
      <top/>
      <bottom style="thick">
        <color indexed="64"/>
      </bottom>
      <diagonal/>
    </border>
  </borders>
  <cellStyleXfs count="2">
    <xf numFmtId="0" fontId="0" fillId="0" borderId="0"/>
    <xf numFmtId="38" fontId="1" fillId="0" borderId="0" applyFont="0" applyFill="0" applyBorder="0" applyAlignment="0" applyProtection="0"/>
  </cellStyleXfs>
  <cellXfs count="555">
    <xf numFmtId="0" fontId="0" fillId="0" borderId="0" xfId="0"/>
    <xf numFmtId="0" fontId="3" fillId="0" borderId="0" xfId="0" applyFont="1" applyFill="1" applyAlignment="1">
      <alignment vertical="center"/>
    </xf>
    <xf numFmtId="0" fontId="3" fillId="0" borderId="0" xfId="0" applyFont="1" applyFill="1" applyAlignment="1">
      <alignment horizontal="right" vertical="center"/>
    </xf>
    <xf numFmtId="0" fontId="3" fillId="0" borderId="0" xfId="0" applyNumberFormat="1" applyFont="1" applyFill="1" applyAlignment="1">
      <alignment vertical="center" wrapText="1"/>
    </xf>
    <xf numFmtId="176" fontId="3" fillId="0" borderId="0" xfId="0" applyNumberFormat="1" applyFont="1" applyFill="1" applyAlignment="1">
      <alignment horizontal="center" vertical="center" shrinkToFit="1"/>
    </xf>
    <xf numFmtId="38" fontId="3" fillId="0" borderId="0" xfId="1" applyFont="1" applyFill="1" applyBorder="1" applyAlignment="1">
      <alignment horizontal="center" vertical="center" shrinkToFit="1"/>
    </xf>
    <xf numFmtId="176" fontId="4"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0" fontId="5" fillId="0" borderId="0" xfId="0" applyFont="1" applyFill="1" applyBorder="1" applyAlignment="1">
      <alignment horizontal="left" vertical="center"/>
    </xf>
    <xf numFmtId="0" fontId="6" fillId="0" borderId="0" xfId="0" applyFont="1" applyFill="1" applyAlignment="1">
      <alignment horizontal="left" vertical="center"/>
    </xf>
    <xf numFmtId="0" fontId="6" fillId="0" borderId="0" xfId="0" applyFont="1" applyFill="1" applyAlignment="1">
      <alignment vertical="center" wrapText="1"/>
    </xf>
    <xf numFmtId="0" fontId="7" fillId="0" borderId="0" xfId="0" applyFont="1" applyFill="1" applyBorder="1" applyAlignment="1">
      <alignment horizontal="left" vertical="center" wrapText="1"/>
    </xf>
    <xf numFmtId="0" fontId="3"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Alignment="1">
      <alignment horizontal="right" vertical="center"/>
    </xf>
    <xf numFmtId="0" fontId="3" fillId="0" borderId="0" xfId="0" applyFont="1" applyFill="1" applyBorder="1" applyAlignment="1">
      <alignment vertical="center"/>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shrinkToFit="1"/>
    </xf>
    <xf numFmtId="176" fontId="5" fillId="0" borderId="1" xfId="0" applyNumberFormat="1" applyFont="1" applyFill="1" applyBorder="1" applyAlignment="1">
      <alignment horizontal="center" vertical="center" shrinkToFit="1"/>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3" fillId="0" borderId="4" xfId="0" applyFont="1" applyFill="1" applyBorder="1" applyAlignment="1">
      <alignment vertical="center"/>
    </xf>
    <xf numFmtId="0" fontId="3" fillId="0" borderId="4" xfId="0" applyFont="1" applyFill="1" applyBorder="1" applyAlignment="1">
      <alignment horizontal="right" vertical="center"/>
    </xf>
    <xf numFmtId="176" fontId="3" fillId="0" borderId="4" xfId="0" applyNumberFormat="1" applyFont="1" applyFill="1" applyBorder="1" applyAlignment="1">
      <alignment vertical="center"/>
    </xf>
    <xf numFmtId="38" fontId="3" fillId="0" borderId="4" xfId="1" applyFont="1" applyFill="1" applyBorder="1" applyAlignment="1">
      <alignment vertical="center"/>
    </xf>
    <xf numFmtId="176" fontId="4" fillId="0" borderId="4" xfId="0" applyNumberFormat="1" applyFont="1" applyFill="1" applyBorder="1" applyAlignment="1">
      <alignment vertical="center"/>
    </xf>
    <xf numFmtId="176" fontId="3" fillId="0" borderId="5" xfId="0" applyNumberFormat="1" applyFont="1" applyFill="1" applyBorder="1" applyAlignment="1">
      <alignment vertical="center" wrapText="1"/>
    </xf>
    <xf numFmtId="176" fontId="3" fillId="0" borderId="0" xfId="0" applyNumberFormat="1" applyFont="1" applyFill="1" applyBorder="1" applyAlignment="1">
      <alignment vertical="center" wrapText="1"/>
    </xf>
    <xf numFmtId="176" fontId="5" fillId="0" borderId="6" xfId="0" applyNumberFormat="1" applyFont="1" applyFill="1" applyBorder="1" applyAlignment="1">
      <alignment horizontal="center" vertical="center" shrinkToFit="1"/>
    </xf>
    <xf numFmtId="176" fontId="5" fillId="0" borderId="7" xfId="0" applyNumberFormat="1" applyFont="1" applyFill="1" applyBorder="1" applyAlignment="1">
      <alignment horizontal="center" vertical="center" shrinkToFit="1"/>
    </xf>
    <xf numFmtId="176" fontId="7" fillId="0" borderId="8" xfId="0" applyNumberFormat="1" applyFont="1" applyFill="1" applyBorder="1" applyAlignment="1">
      <alignment horizontal="center" vertical="center" wrapText="1" shrinkToFit="1"/>
    </xf>
    <xf numFmtId="176" fontId="7" fillId="0" borderId="0" xfId="0" applyNumberFormat="1" applyFont="1" applyFill="1" applyBorder="1" applyAlignment="1">
      <alignment horizontal="center" vertical="center" wrapText="1" shrinkToFit="1"/>
    </xf>
    <xf numFmtId="176" fontId="5" fillId="0" borderId="9" xfId="0" applyNumberFormat="1" applyFont="1" applyFill="1" applyBorder="1" applyAlignment="1">
      <alignment horizontal="center" vertical="center" shrinkToFit="1"/>
    </xf>
    <xf numFmtId="176" fontId="5" fillId="0" borderId="10" xfId="0" applyNumberFormat="1" applyFont="1" applyFill="1" applyBorder="1" applyAlignment="1">
      <alignment horizontal="center" vertical="center" shrinkToFit="1"/>
    </xf>
    <xf numFmtId="176" fontId="7" fillId="0" borderId="11" xfId="0" applyNumberFormat="1" applyFont="1" applyFill="1" applyBorder="1" applyAlignment="1">
      <alignment horizontal="center" vertical="center" wrapText="1" shrinkToFit="1"/>
    </xf>
    <xf numFmtId="176" fontId="5" fillId="0" borderId="12" xfId="0" applyNumberFormat="1" applyFont="1" applyFill="1" applyBorder="1" applyAlignment="1">
      <alignment horizontal="center" vertical="center" shrinkToFit="1"/>
    </xf>
    <xf numFmtId="176" fontId="5" fillId="0" borderId="13" xfId="0" applyNumberFormat="1" applyFont="1" applyFill="1" applyBorder="1" applyAlignment="1">
      <alignment horizontal="center" vertical="center" shrinkToFit="1"/>
    </xf>
    <xf numFmtId="176" fontId="7" fillId="0" borderId="14" xfId="0" applyNumberFormat="1" applyFont="1" applyFill="1" applyBorder="1" applyAlignment="1">
      <alignment horizontal="center" vertical="center" wrapText="1" shrinkToFit="1"/>
    </xf>
    <xf numFmtId="176" fontId="3" fillId="0" borderId="0" xfId="0" applyNumberFormat="1" applyFont="1" applyFill="1" applyBorder="1" applyAlignment="1">
      <alignment vertical="center"/>
    </xf>
    <xf numFmtId="0" fontId="3" fillId="0" borderId="0" xfId="0" applyFont="1" applyFill="1" applyBorder="1" applyAlignment="1">
      <alignment horizontal="left" vertical="center" wrapText="1"/>
    </xf>
    <xf numFmtId="0" fontId="7" fillId="0" borderId="15" xfId="0" applyFont="1" applyFill="1" applyBorder="1" applyAlignment="1">
      <alignment vertical="center" wrapText="1"/>
    </xf>
    <xf numFmtId="0" fontId="7" fillId="0" borderId="16" xfId="0" applyFont="1" applyFill="1" applyBorder="1" applyAlignment="1">
      <alignment horizontal="left" vertical="center" wrapText="1"/>
    </xf>
    <xf numFmtId="0" fontId="7" fillId="0" borderId="17"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18" xfId="0" applyFont="1" applyFill="1" applyBorder="1" applyAlignment="1">
      <alignment horizontal="left" vertical="center" wrapText="1"/>
    </xf>
    <xf numFmtId="176" fontId="5" fillId="0" borderId="18" xfId="0" applyNumberFormat="1" applyFont="1" applyFill="1" applyBorder="1" applyAlignment="1">
      <alignment horizontal="center" vertical="center" shrinkToFit="1"/>
    </xf>
    <xf numFmtId="176" fontId="5" fillId="0" borderId="19" xfId="0" applyNumberFormat="1" applyFont="1" applyFill="1" applyBorder="1" applyAlignment="1">
      <alignment horizontal="center" vertical="center" shrinkToFit="1"/>
    </xf>
    <xf numFmtId="0" fontId="3" fillId="0" borderId="0" xfId="0" applyFont="1" applyFill="1" applyBorder="1" applyAlignment="1">
      <alignment horizontal="left" vertical="center"/>
    </xf>
    <xf numFmtId="0" fontId="7" fillId="0" borderId="19" xfId="0" applyFont="1" applyFill="1" applyBorder="1" applyAlignment="1">
      <alignment vertical="center" wrapText="1"/>
    </xf>
    <xf numFmtId="0" fontId="7" fillId="0" borderId="20" xfId="0" applyFont="1" applyFill="1" applyBorder="1" applyAlignment="1">
      <alignment vertical="center" wrapText="1"/>
    </xf>
    <xf numFmtId="0" fontId="7" fillId="0" borderId="12" xfId="0" applyFont="1" applyFill="1" applyBorder="1" applyAlignment="1">
      <alignment horizontal="center" vertical="center" wrapText="1"/>
    </xf>
    <xf numFmtId="176" fontId="5" fillId="0" borderId="20" xfId="0" applyNumberFormat="1" applyFont="1" applyFill="1" applyBorder="1" applyAlignment="1">
      <alignment horizontal="center" vertical="center" shrinkToFit="1"/>
    </xf>
    <xf numFmtId="176" fontId="5" fillId="0" borderId="21" xfId="0" applyNumberFormat="1" applyFont="1" applyFill="1" applyBorder="1" applyAlignment="1">
      <alignment horizontal="center" vertical="center" shrinkToFit="1"/>
    </xf>
    <xf numFmtId="49" fontId="7" fillId="0" borderId="0" xfId="0" applyNumberFormat="1" applyFont="1" applyFill="1" applyBorder="1" applyAlignment="1">
      <alignment horizontal="center" vertical="center" wrapText="1" shrinkToFit="1"/>
    </xf>
    <xf numFmtId="176" fontId="5" fillId="0" borderId="15" xfId="0" applyNumberFormat="1" applyFont="1" applyFill="1" applyBorder="1" applyAlignment="1">
      <alignment horizontal="center" vertical="center"/>
    </xf>
    <xf numFmtId="176" fontId="5" fillId="0" borderId="16" xfId="0" applyNumberFormat="1" applyFont="1" applyFill="1" applyBorder="1" applyAlignment="1">
      <alignment horizontal="center" vertical="center" wrapText="1" shrinkToFit="1"/>
    </xf>
    <xf numFmtId="176" fontId="7" fillId="0" borderId="22" xfId="0" applyNumberFormat="1" applyFont="1" applyFill="1" applyBorder="1" applyAlignment="1">
      <alignment horizontal="center" vertical="center" wrapText="1" shrinkToFit="1"/>
    </xf>
    <xf numFmtId="0" fontId="7" fillId="0" borderId="23" xfId="0" applyFont="1" applyFill="1" applyBorder="1" applyAlignment="1">
      <alignment vertical="center" wrapText="1"/>
    </xf>
    <xf numFmtId="176" fontId="5" fillId="0" borderId="23" xfId="0" applyNumberFormat="1" applyFont="1" applyFill="1" applyBorder="1" applyAlignment="1">
      <alignment horizontal="center" vertical="center" wrapText="1"/>
    </xf>
    <xf numFmtId="176" fontId="5" fillId="0" borderId="20" xfId="0" applyNumberFormat="1" applyFont="1" applyFill="1" applyBorder="1" applyAlignment="1">
      <alignment horizontal="center" vertical="center" wrapText="1"/>
    </xf>
    <xf numFmtId="176" fontId="5" fillId="0" borderId="15" xfId="0" applyNumberFormat="1" applyFont="1" applyFill="1" applyBorder="1" applyAlignment="1">
      <alignment horizontal="center" vertical="center" shrinkToFit="1"/>
    </xf>
    <xf numFmtId="49" fontId="5" fillId="0" borderId="24" xfId="0" applyNumberFormat="1" applyFont="1" applyFill="1" applyBorder="1" applyAlignment="1">
      <alignment horizontal="center" vertical="center" wrapText="1" shrinkToFit="1"/>
    </xf>
    <xf numFmtId="49" fontId="7" fillId="0" borderId="22" xfId="0" applyNumberFormat="1" applyFont="1" applyFill="1" applyBorder="1" applyAlignment="1">
      <alignment horizontal="center" vertical="center" wrapText="1" shrinkToFit="1"/>
    </xf>
    <xf numFmtId="176" fontId="5" fillId="0" borderId="25" xfId="0" applyNumberFormat="1" applyFont="1" applyFill="1" applyBorder="1" applyAlignment="1">
      <alignment horizontal="center" vertical="center" shrinkToFit="1"/>
    </xf>
    <xf numFmtId="0" fontId="7" fillId="0" borderId="26" xfId="0" applyFont="1" applyFill="1" applyBorder="1" applyAlignment="1">
      <alignment vertical="center" wrapText="1"/>
    </xf>
    <xf numFmtId="176" fontId="5" fillId="0" borderId="26" xfId="0" applyNumberFormat="1" applyFont="1" applyFill="1" applyBorder="1" applyAlignment="1">
      <alignment horizontal="center" vertical="center" shrinkToFit="1"/>
    </xf>
    <xf numFmtId="0" fontId="7" fillId="0" borderId="16" xfId="0" applyFont="1" applyFill="1" applyBorder="1" applyAlignment="1">
      <alignment vertical="center" wrapText="1"/>
    </xf>
    <xf numFmtId="176" fontId="5" fillId="0" borderId="27" xfId="0" applyNumberFormat="1" applyFont="1" applyFill="1" applyBorder="1" applyAlignment="1">
      <alignment horizontal="center" vertical="center" shrinkToFit="1"/>
    </xf>
    <xf numFmtId="176" fontId="5" fillId="0" borderId="24" xfId="0" applyNumberFormat="1" applyFont="1" applyFill="1" applyBorder="1" applyAlignment="1">
      <alignment horizontal="center" vertical="center" shrinkToFit="1"/>
    </xf>
    <xf numFmtId="38" fontId="3" fillId="0" borderId="0" xfId="0" applyNumberFormat="1" applyFont="1" applyFill="1" applyAlignment="1">
      <alignment vertical="center"/>
    </xf>
    <xf numFmtId="176" fontId="3" fillId="0" borderId="0" xfId="0" applyNumberFormat="1" applyFont="1" applyFill="1" applyAlignment="1">
      <alignment vertical="center"/>
    </xf>
    <xf numFmtId="0" fontId="7" fillId="0" borderId="13" xfId="0" applyFont="1" applyFill="1" applyBorder="1" applyAlignment="1">
      <alignment vertical="center" wrapText="1"/>
    </xf>
    <xf numFmtId="0" fontId="7" fillId="0" borderId="28" xfId="0" applyFont="1" applyFill="1" applyBorder="1" applyAlignment="1">
      <alignment vertical="center" wrapText="1"/>
    </xf>
    <xf numFmtId="0" fontId="7" fillId="0" borderId="29" xfId="0" applyFont="1" applyFill="1" applyBorder="1" applyAlignment="1">
      <alignment vertical="center" wrapText="1"/>
    </xf>
    <xf numFmtId="0" fontId="7" fillId="0" borderId="30" xfId="0" applyFont="1" applyFill="1" applyBorder="1" applyAlignment="1">
      <alignment vertical="center" wrapText="1"/>
    </xf>
    <xf numFmtId="176" fontId="5" fillId="0" borderId="31" xfId="0" applyNumberFormat="1" applyFont="1" applyFill="1" applyBorder="1" applyAlignment="1">
      <alignment horizontal="center" vertical="center" shrinkToFit="1"/>
    </xf>
    <xf numFmtId="49" fontId="5" fillId="0" borderId="33" xfId="0" applyNumberFormat="1" applyFont="1" applyFill="1" applyBorder="1" applyAlignment="1">
      <alignment horizontal="center" vertical="center" wrapText="1" shrinkToFit="1"/>
    </xf>
    <xf numFmtId="49" fontId="7" fillId="0" borderId="34" xfId="0" applyNumberFormat="1" applyFont="1" applyFill="1" applyBorder="1" applyAlignment="1">
      <alignment horizontal="center" vertical="center" wrapText="1" shrinkToFit="1"/>
    </xf>
    <xf numFmtId="0" fontId="3" fillId="0" borderId="4" xfId="0" applyNumberFormat="1" applyFont="1" applyFill="1" applyBorder="1" applyAlignment="1">
      <alignment vertical="center" wrapText="1"/>
    </xf>
    <xf numFmtId="176" fontId="3" fillId="0" borderId="4" xfId="0" applyNumberFormat="1" applyFont="1" applyFill="1" applyBorder="1" applyAlignment="1">
      <alignment horizontal="center" vertical="center" shrinkToFit="1"/>
    </xf>
    <xf numFmtId="38" fontId="3" fillId="0" borderId="4" xfId="1" applyFont="1" applyFill="1" applyBorder="1" applyAlignment="1">
      <alignment horizontal="center" vertical="center" shrinkToFit="1"/>
    </xf>
    <xf numFmtId="176" fontId="4" fillId="0" borderId="4" xfId="0" applyNumberFormat="1" applyFont="1" applyFill="1" applyBorder="1" applyAlignment="1">
      <alignment horizontal="center" vertical="center" shrinkToFit="1"/>
    </xf>
    <xf numFmtId="176" fontId="3" fillId="0" borderId="5" xfId="0" applyNumberFormat="1" applyFont="1" applyFill="1" applyBorder="1" applyAlignment="1">
      <alignment horizontal="center" vertical="center" wrapText="1" shrinkToFit="1"/>
    </xf>
    <xf numFmtId="176" fontId="3" fillId="0" borderId="0" xfId="0" applyNumberFormat="1" applyFont="1" applyFill="1" applyBorder="1" applyAlignment="1">
      <alignment horizontal="center" vertical="center" wrapText="1" shrinkToFit="1"/>
    </xf>
    <xf numFmtId="0" fontId="7" fillId="0" borderId="27" xfId="0" applyNumberFormat="1" applyFont="1" applyFill="1" applyBorder="1" applyAlignment="1">
      <alignment horizontal="center" vertical="center" wrapText="1"/>
    </xf>
    <xf numFmtId="176" fontId="5" fillId="0" borderId="28" xfId="0" applyNumberFormat="1" applyFont="1" applyFill="1" applyBorder="1" applyAlignment="1">
      <alignment horizontal="center" vertical="center" shrinkToFit="1"/>
    </xf>
    <xf numFmtId="0" fontId="7" fillId="0" borderId="27" xfId="0" applyFont="1" applyFill="1" applyBorder="1" applyAlignment="1">
      <alignment vertical="center" wrapText="1"/>
    </xf>
    <xf numFmtId="176" fontId="5" fillId="0" borderId="16" xfId="0" applyNumberFormat="1" applyFont="1" applyFill="1" applyBorder="1" applyAlignment="1">
      <alignment horizontal="center" vertical="center" shrinkToFit="1"/>
    </xf>
    <xf numFmtId="0" fontId="7" fillId="0" borderId="35" xfId="0" applyFont="1" applyFill="1" applyBorder="1" applyAlignment="1">
      <alignment vertical="center" wrapText="1"/>
    </xf>
    <xf numFmtId="0" fontId="7" fillId="0" borderId="31" xfId="0" applyFont="1" applyFill="1" applyBorder="1" applyAlignment="1">
      <alignment vertical="center" wrapText="1"/>
    </xf>
    <xf numFmtId="176" fontId="5" fillId="0" borderId="32" xfId="0" applyNumberFormat="1" applyFont="1" applyFill="1" applyBorder="1" applyAlignment="1">
      <alignment horizontal="center" vertical="center" shrinkToFit="1"/>
    </xf>
    <xf numFmtId="49" fontId="5" fillId="0" borderId="35" xfId="0" applyNumberFormat="1" applyFont="1" applyFill="1" applyBorder="1" applyAlignment="1">
      <alignment horizontal="center" vertical="center" wrapText="1" shrinkToFit="1"/>
    </xf>
    <xf numFmtId="0" fontId="7" fillId="0" borderId="36" xfId="0" applyFont="1" applyFill="1" applyBorder="1" applyAlignment="1">
      <alignment horizontal="right" vertical="center"/>
    </xf>
    <xf numFmtId="0" fontId="5" fillId="0" borderId="29" xfId="0" applyFont="1" applyFill="1" applyBorder="1" applyAlignment="1">
      <alignment vertical="center"/>
    </xf>
    <xf numFmtId="0" fontId="5" fillId="0" borderId="30" xfId="0" applyFont="1" applyFill="1" applyBorder="1" applyAlignment="1">
      <alignment vertical="center"/>
    </xf>
    <xf numFmtId="176" fontId="5" fillId="0" borderId="29" xfId="0" applyNumberFormat="1" applyFont="1" applyFill="1" applyBorder="1" applyAlignment="1">
      <alignment horizontal="center" vertical="center" shrinkToFit="1"/>
    </xf>
    <xf numFmtId="176" fontId="7" fillId="0" borderId="38" xfId="0" applyNumberFormat="1" applyFont="1" applyFill="1" applyBorder="1" applyAlignment="1">
      <alignment horizontal="center" vertical="center" wrapText="1" shrinkToFit="1"/>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horizontal="left" vertical="center"/>
    </xf>
    <xf numFmtId="0" fontId="5" fillId="0" borderId="39" xfId="0" applyFont="1" applyFill="1" applyBorder="1" applyAlignment="1">
      <alignment horizontal="center" vertical="center"/>
    </xf>
    <xf numFmtId="176" fontId="5" fillId="0" borderId="40" xfId="0" applyNumberFormat="1" applyFont="1" applyFill="1" applyBorder="1" applyAlignment="1">
      <alignment horizontal="center" vertical="center" wrapText="1" shrinkToFit="1"/>
    </xf>
    <xf numFmtId="176" fontId="5" fillId="0" borderId="40" xfId="0" applyNumberFormat="1" applyFont="1" applyFill="1" applyBorder="1" applyAlignment="1">
      <alignment horizontal="center" vertical="center" shrinkToFit="1"/>
    </xf>
    <xf numFmtId="176" fontId="5" fillId="0" borderId="41" xfId="0" applyNumberFormat="1" applyFont="1" applyFill="1" applyBorder="1" applyAlignment="1">
      <alignment horizontal="center" vertical="center" shrinkToFit="1"/>
    </xf>
    <xf numFmtId="0" fontId="5" fillId="0" borderId="42"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16" xfId="0" applyFont="1" applyFill="1" applyBorder="1" applyAlignment="1">
      <alignment vertical="center" wrapText="1"/>
    </xf>
    <xf numFmtId="0" fontId="3" fillId="0" borderId="15" xfId="0" applyFont="1" applyFill="1" applyBorder="1" applyAlignment="1">
      <alignment horizontal="right" vertical="center"/>
    </xf>
    <xf numFmtId="0" fontId="3" fillId="0" borderId="16" xfId="0" applyNumberFormat="1" applyFont="1" applyFill="1" applyBorder="1" applyAlignment="1">
      <alignment vertical="center" wrapText="1"/>
    </xf>
    <xf numFmtId="0" fontId="3" fillId="0" borderId="27" xfId="0" applyFont="1" applyFill="1" applyBorder="1" applyAlignment="1">
      <alignment vertical="center" wrapText="1"/>
    </xf>
    <xf numFmtId="0" fontId="3" fillId="0" borderId="16" xfId="0" applyFont="1" applyFill="1" applyBorder="1" applyAlignment="1">
      <alignment horizontal="right" vertical="center"/>
    </xf>
    <xf numFmtId="0" fontId="7" fillId="0" borderId="28" xfId="0" applyFont="1" applyFill="1" applyBorder="1" applyAlignment="1">
      <alignment horizontal="left" vertical="center" wrapText="1"/>
    </xf>
    <xf numFmtId="9" fontId="7" fillId="0" borderId="43" xfId="0" applyNumberFormat="1" applyFont="1" applyFill="1" applyBorder="1" applyAlignment="1">
      <alignment horizontal="left" vertical="center" wrapText="1"/>
    </xf>
    <xf numFmtId="176" fontId="7" fillId="0" borderId="44" xfId="0" applyNumberFormat="1" applyFont="1" applyFill="1" applyBorder="1" applyAlignment="1">
      <alignment horizontal="center" vertical="center" wrapText="1" shrinkToFit="1"/>
    </xf>
    <xf numFmtId="0" fontId="7" fillId="0" borderId="0" xfId="0" applyFont="1" applyFill="1" applyBorder="1" applyAlignment="1">
      <alignment horizontal="right" vertical="top" wrapText="1"/>
    </xf>
    <xf numFmtId="0" fontId="7" fillId="0" borderId="29" xfId="0" applyFont="1" applyFill="1" applyBorder="1" applyAlignment="1">
      <alignment horizontal="right" vertical="top" wrapText="1"/>
    </xf>
    <xf numFmtId="0" fontId="7" fillId="0" borderId="29" xfId="0" applyFont="1" applyFill="1" applyBorder="1" applyAlignment="1">
      <alignment vertical="top" wrapText="1"/>
    </xf>
    <xf numFmtId="176" fontId="5" fillId="0" borderId="45" xfId="0" applyNumberFormat="1" applyFont="1" applyFill="1" applyBorder="1" applyAlignment="1">
      <alignment horizontal="center" vertical="center" shrinkToFit="1"/>
    </xf>
    <xf numFmtId="176" fontId="7" fillId="0" borderId="46" xfId="0" applyNumberFormat="1" applyFont="1" applyFill="1" applyBorder="1" applyAlignment="1">
      <alignment horizontal="center" vertical="center" wrapText="1" shrinkToFit="1"/>
    </xf>
    <xf numFmtId="176" fontId="5" fillId="0" borderId="4" xfId="0" applyNumberFormat="1" applyFont="1" applyFill="1" applyBorder="1" applyAlignment="1">
      <alignment horizontal="center" vertical="center" shrinkToFit="1"/>
    </xf>
    <xf numFmtId="38" fontId="5" fillId="0" borderId="4" xfId="1" applyFont="1" applyFill="1" applyBorder="1" applyAlignment="1">
      <alignment horizontal="right" vertical="center" shrinkToFit="1"/>
    </xf>
    <xf numFmtId="0" fontId="3" fillId="0" borderId="4" xfId="0" applyFont="1" applyFill="1" applyBorder="1" applyAlignment="1">
      <alignment vertical="center" wrapText="1"/>
    </xf>
    <xf numFmtId="0" fontId="3" fillId="0" borderId="4" xfId="0" applyFont="1" applyFill="1" applyBorder="1" applyAlignment="1">
      <alignment horizontal="right" vertical="center" wrapText="1"/>
    </xf>
    <xf numFmtId="0" fontId="7" fillId="0" borderId="28" xfId="0" applyNumberFormat="1" applyFont="1" applyFill="1" applyBorder="1" applyAlignment="1">
      <alignment vertical="center" wrapText="1"/>
    </xf>
    <xf numFmtId="176" fontId="7" fillId="0" borderId="47" xfId="0" applyNumberFormat="1" applyFont="1" applyFill="1" applyBorder="1" applyAlignment="1">
      <alignment horizontal="center" vertical="center" wrapText="1" shrinkToFit="1"/>
    </xf>
    <xf numFmtId="0" fontId="7" fillId="0" borderId="27" xfId="0" applyNumberFormat="1" applyFont="1" applyFill="1" applyBorder="1" applyAlignment="1">
      <alignment vertical="center" wrapText="1"/>
    </xf>
    <xf numFmtId="176" fontId="7" fillId="0" borderId="48" xfId="0" applyNumberFormat="1" applyFont="1" applyFill="1" applyBorder="1" applyAlignment="1">
      <alignment horizontal="center" vertical="center" wrapText="1" shrinkToFit="1"/>
    </xf>
    <xf numFmtId="176" fontId="7" fillId="0" borderId="0" xfId="0" applyNumberFormat="1" applyFont="1" applyFill="1" applyBorder="1" applyAlignment="1">
      <alignment horizontal="left" vertical="center" wrapText="1" shrinkToFit="1"/>
    </xf>
    <xf numFmtId="0" fontId="7" fillId="0" borderId="24" xfId="0" applyFont="1" applyFill="1" applyBorder="1" applyAlignment="1">
      <alignment vertical="center" wrapText="1"/>
    </xf>
    <xf numFmtId="0" fontId="7" fillId="0" borderId="24" xfId="0" applyFont="1" applyFill="1" applyBorder="1" applyAlignment="1">
      <alignment horizontal="left" vertical="center" wrapText="1"/>
    </xf>
    <xf numFmtId="0" fontId="7" fillId="0" borderId="45" xfId="0" applyFont="1" applyFill="1" applyBorder="1" applyAlignment="1">
      <alignment vertical="center" wrapText="1"/>
    </xf>
    <xf numFmtId="0" fontId="7" fillId="0" borderId="30" xfId="0" applyNumberFormat="1" applyFont="1" applyFill="1" applyBorder="1" applyAlignment="1">
      <alignment vertical="center" wrapText="1"/>
    </xf>
    <xf numFmtId="0" fontId="7" fillId="0" borderId="49" xfId="0" applyFont="1" applyFill="1" applyBorder="1" applyAlignment="1">
      <alignment horizontal="left" vertical="center" wrapText="1"/>
    </xf>
    <xf numFmtId="0" fontId="7" fillId="0" borderId="27" xfId="0" applyFont="1" applyFill="1" applyBorder="1" applyAlignment="1">
      <alignment horizontal="left" vertical="center" wrapText="1"/>
    </xf>
    <xf numFmtId="49" fontId="7" fillId="0" borderId="15" xfId="0" applyNumberFormat="1" applyFont="1" applyFill="1" applyBorder="1" applyAlignment="1">
      <alignment horizontal="right" vertical="top" wrapText="1"/>
    </xf>
    <xf numFmtId="0" fontId="7" fillId="0" borderId="24" xfId="0" applyFont="1" applyFill="1" applyBorder="1" applyAlignment="1">
      <alignment horizontal="left" vertical="top" wrapText="1"/>
    </xf>
    <xf numFmtId="0" fontId="7" fillId="0" borderId="50" xfId="0" applyFont="1" applyFill="1" applyBorder="1" applyAlignment="1">
      <alignment horizontal="left" vertical="center" wrapText="1"/>
    </xf>
    <xf numFmtId="0" fontId="7" fillId="0" borderId="51" xfId="0" applyFont="1" applyFill="1" applyBorder="1" applyAlignment="1">
      <alignment horizontal="right" vertical="center"/>
    </xf>
    <xf numFmtId="0" fontId="5" fillId="0" borderId="39" xfId="0" applyFont="1" applyFill="1" applyBorder="1" applyAlignment="1">
      <alignment vertical="center"/>
    </xf>
    <xf numFmtId="0" fontId="5" fillId="0" borderId="1" xfId="0" applyFont="1" applyFill="1" applyBorder="1" applyAlignment="1">
      <alignment vertical="center"/>
    </xf>
    <xf numFmtId="0" fontId="5" fillId="0" borderId="39" xfId="0" applyFont="1" applyFill="1" applyBorder="1" applyAlignment="1">
      <alignment horizontal="right" vertical="center"/>
    </xf>
    <xf numFmtId="176" fontId="5" fillId="0" borderId="1" xfId="0" applyNumberFormat="1" applyFont="1" applyFill="1" applyBorder="1" applyAlignment="1">
      <alignment horizontal="center" vertical="center"/>
    </xf>
    <xf numFmtId="176" fontId="7" fillId="0" borderId="42" xfId="0" applyNumberFormat="1" applyFont="1" applyFill="1" applyBorder="1" applyAlignment="1">
      <alignment horizontal="center" vertical="center" wrapText="1" shrinkToFit="1"/>
    </xf>
    <xf numFmtId="176" fontId="5" fillId="0" borderId="0" xfId="0" applyNumberFormat="1" applyFont="1" applyFill="1" applyAlignment="1">
      <alignment horizontal="center" vertical="center" shrinkToFit="1"/>
    </xf>
    <xf numFmtId="38" fontId="5" fillId="0" borderId="0" xfId="1" applyFont="1" applyFill="1" applyBorder="1" applyAlignment="1">
      <alignment horizontal="center" vertical="center" shrinkToFit="1"/>
    </xf>
    <xf numFmtId="176" fontId="5" fillId="0" borderId="0" xfId="0" applyNumberFormat="1" applyFont="1" applyFill="1" applyBorder="1" applyAlignment="1">
      <alignment horizontal="center" vertical="center" shrinkToFit="1"/>
    </xf>
    <xf numFmtId="0" fontId="7" fillId="0" borderId="0" xfId="0" applyNumberFormat="1" applyFont="1" applyFill="1" applyAlignment="1">
      <alignment vertical="center" wrapText="1"/>
    </xf>
    <xf numFmtId="176" fontId="7" fillId="0" borderId="0" xfId="0" applyNumberFormat="1" applyFont="1" applyFill="1" applyAlignment="1">
      <alignment horizontal="center" vertical="center" shrinkToFit="1"/>
    </xf>
    <xf numFmtId="176" fontId="5" fillId="0" borderId="0" xfId="0" applyNumberFormat="1" applyFont="1" applyFill="1" applyBorder="1" applyAlignment="1">
      <alignment horizontal="center" vertical="center" wrapText="1" shrinkToFit="1"/>
    </xf>
    <xf numFmtId="0" fontId="7" fillId="0" borderId="0" xfId="0" applyFont="1" applyFill="1" applyBorder="1" applyAlignment="1">
      <alignment vertical="center"/>
    </xf>
    <xf numFmtId="38" fontId="5" fillId="0" borderId="4" xfId="1" applyFont="1" applyFill="1" applyBorder="1" applyAlignment="1">
      <alignment horizontal="center" vertical="center" shrinkToFit="1"/>
    </xf>
    <xf numFmtId="0" fontId="3" fillId="0" borderId="0" xfId="0" applyFont="1" applyFill="1" applyAlignment="1">
      <alignment horizontal="center" vertical="center"/>
    </xf>
    <xf numFmtId="176" fontId="5" fillId="0" borderId="25" xfId="0" applyNumberFormat="1" applyFont="1" applyFill="1" applyBorder="1" applyAlignment="1">
      <alignment horizontal="center" vertical="center"/>
    </xf>
    <xf numFmtId="176" fontId="5" fillId="0" borderId="28" xfId="0" applyNumberFormat="1" applyFont="1" applyFill="1" applyBorder="1" applyAlignment="1">
      <alignment horizontal="center" vertical="center"/>
    </xf>
    <xf numFmtId="176" fontId="5" fillId="0" borderId="18" xfId="0" applyNumberFormat="1" applyFont="1" applyFill="1" applyBorder="1" applyAlignment="1">
      <alignment horizontal="center" vertical="center"/>
    </xf>
    <xf numFmtId="0" fontId="3" fillId="0" borderId="4" xfId="0" applyFont="1" applyFill="1" applyBorder="1" applyAlignment="1">
      <alignment horizontal="left" vertical="center" wrapText="1"/>
    </xf>
    <xf numFmtId="176" fontId="5" fillId="0" borderId="3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0" fontId="7" fillId="0" borderId="52" xfId="0" applyFont="1" applyFill="1" applyBorder="1" applyAlignment="1">
      <alignment vertical="center" wrapText="1"/>
    </xf>
    <xf numFmtId="176" fontId="5" fillId="0" borderId="52"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wrapText="1" shrinkToFit="1"/>
    </xf>
    <xf numFmtId="176" fontId="7" fillId="0" borderId="53" xfId="0" applyNumberFormat="1" applyFont="1" applyFill="1" applyBorder="1" applyAlignment="1">
      <alignment horizontal="center" vertical="center" wrapText="1" shrinkToFit="1"/>
    </xf>
    <xf numFmtId="0" fontId="11" fillId="0" borderId="25" xfId="0" applyFont="1" applyFill="1" applyBorder="1" applyAlignment="1">
      <alignment vertical="center" wrapText="1"/>
    </xf>
    <xf numFmtId="49" fontId="7" fillId="0" borderId="48" xfId="0" applyNumberFormat="1" applyFont="1" applyFill="1" applyBorder="1" applyAlignment="1">
      <alignment horizontal="center" vertical="center" wrapText="1" shrinkToFit="1"/>
    </xf>
    <xf numFmtId="0" fontId="7" fillId="0" borderId="29" xfId="0" applyFont="1" applyFill="1" applyBorder="1" applyAlignment="1">
      <alignment vertical="center"/>
    </xf>
    <xf numFmtId="0" fontId="7" fillId="0" borderId="30" xfId="0" applyFont="1" applyFill="1" applyBorder="1" applyAlignment="1">
      <alignment vertical="center"/>
    </xf>
    <xf numFmtId="0" fontId="7" fillId="0" borderId="0" xfId="0" applyFont="1" applyFill="1" applyBorder="1" applyAlignment="1">
      <alignment horizontal="right" vertical="center"/>
    </xf>
    <xf numFmtId="176" fontId="7" fillId="0" borderId="0" xfId="0" applyNumberFormat="1" applyFont="1" applyFill="1" applyBorder="1" applyAlignment="1">
      <alignment horizontal="center" vertical="center"/>
    </xf>
    <xf numFmtId="38" fontId="7" fillId="0" borderId="0" xfId="1" applyFont="1" applyFill="1" applyBorder="1" applyAlignment="1">
      <alignment horizontal="center" vertical="center" shrinkToFit="1"/>
    </xf>
    <xf numFmtId="176" fontId="7" fillId="0" borderId="0" xfId="0" applyNumberFormat="1" applyFont="1" applyFill="1" applyBorder="1" applyAlignment="1">
      <alignment horizontal="center" vertical="center" shrinkToFit="1"/>
    </xf>
    <xf numFmtId="0" fontId="3" fillId="0" borderId="0" xfId="0" applyFont="1" applyFill="1" applyBorder="1" applyAlignment="1">
      <alignment vertical="center" wrapText="1"/>
    </xf>
    <xf numFmtId="0" fontId="3" fillId="0" borderId="0" xfId="0" applyNumberFormat="1" applyFont="1" applyFill="1" applyBorder="1" applyAlignment="1">
      <alignment vertical="center" wrapText="1"/>
    </xf>
    <xf numFmtId="0" fontId="8" fillId="0" borderId="51" xfId="0" applyFont="1" applyFill="1" applyBorder="1" applyAlignment="1">
      <alignment horizontal="right" vertical="center"/>
    </xf>
    <xf numFmtId="0" fontId="8" fillId="0" borderId="39" xfId="0" applyFont="1" applyFill="1" applyBorder="1" applyAlignment="1">
      <alignment vertical="center"/>
    </xf>
    <xf numFmtId="176" fontId="7" fillId="0" borderId="41" xfId="0" applyNumberFormat="1" applyFont="1" applyFill="1" applyBorder="1" applyAlignment="1">
      <alignment horizontal="center" vertical="center" shrinkToFit="1"/>
    </xf>
    <xf numFmtId="0" fontId="3" fillId="0" borderId="0" xfId="0" applyFont="1" applyFill="1" applyBorder="1" applyAlignment="1">
      <alignment horizontal="right" vertical="center" wrapText="1"/>
    </xf>
    <xf numFmtId="0" fontId="8" fillId="0" borderId="0" xfId="0" applyFont="1" applyFill="1" applyBorder="1" applyAlignment="1">
      <alignment horizontal="right" vertical="center" wrapText="1"/>
    </xf>
    <xf numFmtId="0" fontId="8" fillId="0" borderId="0" xfId="0" applyFont="1" applyFill="1" applyBorder="1" applyAlignment="1">
      <alignment horizontal="center" vertical="center" wrapText="1"/>
    </xf>
    <xf numFmtId="0" fontId="7" fillId="0" borderId="0" xfId="0" applyFont="1" applyFill="1" applyBorder="1" applyAlignment="1">
      <alignment horizontal="left" vertical="top" wrapText="1"/>
    </xf>
    <xf numFmtId="0" fontId="3" fillId="0" borderId="0" xfId="0" applyFont="1" applyFill="1" applyAlignment="1">
      <alignment horizontal="left" vertical="center" wrapText="1"/>
    </xf>
    <xf numFmtId="0" fontId="3" fillId="0" borderId="0" xfId="0" applyFont="1" applyFill="1" applyAlignment="1">
      <alignment horizontal="right" vertical="center" wrapText="1"/>
    </xf>
    <xf numFmtId="0" fontId="13" fillId="0" borderId="0" xfId="0" applyFont="1" applyFill="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8" fillId="0" borderId="0" xfId="0" applyFont="1" applyFill="1" applyBorder="1" applyAlignment="1">
      <alignment vertical="center" wrapText="1"/>
    </xf>
    <xf numFmtId="0" fontId="7" fillId="0" borderId="54" xfId="0" applyFont="1" applyFill="1" applyBorder="1" applyAlignment="1">
      <alignment horizontal="left" vertical="center" wrapText="1"/>
    </xf>
    <xf numFmtId="0" fontId="7" fillId="0" borderId="55"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25" xfId="0" applyFont="1" applyFill="1" applyBorder="1" applyAlignment="1">
      <alignment vertical="center" wrapText="1"/>
    </xf>
    <xf numFmtId="0" fontId="7" fillId="0" borderId="43" xfId="0" applyFont="1" applyFill="1" applyBorder="1" applyAlignment="1">
      <alignment vertical="center" wrapText="1"/>
    </xf>
    <xf numFmtId="0" fontId="7" fillId="0" borderId="19" xfId="0" applyFont="1" applyFill="1" applyBorder="1" applyAlignment="1">
      <alignment vertical="top" wrapText="1"/>
    </xf>
    <xf numFmtId="0" fontId="7" fillId="0" borderId="56" xfId="0" applyFont="1" applyFill="1" applyBorder="1" applyAlignment="1">
      <alignment vertical="center" wrapText="1"/>
    </xf>
    <xf numFmtId="0" fontId="7" fillId="0" borderId="24" xfId="0" applyNumberFormat="1" applyFont="1" applyFill="1" applyBorder="1" applyAlignment="1">
      <alignment vertical="center" wrapText="1"/>
    </xf>
    <xf numFmtId="0" fontId="7" fillId="0" borderId="16" xfId="0" applyNumberFormat="1" applyFont="1" applyFill="1" applyBorder="1" applyAlignment="1">
      <alignment horizontal="left" vertical="center" wrapText="1"/>
    </xf>
    <xf numFmtId="0" fontId="8" fillId="0" borderId="0" xfId="0" applyFont="1" applyFill="1" applyAlignment="1">
      <alignment horizontal="center" vertical="center"/>
    </xf>
    <xf numFmtId="0" fontId="14"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vertical="center"/>
    </xf>
    <xf numFmtId="0" fontId="7" fillId="0" borderId="21" xfId="0" applyFont="1" applyFill="1" applyBorder="1" applyAlignment="1">
      <alignment vertical="top" wrapText="1"/>
    </xf>
    <xf numFmtId="0" fontId="12" fillId="0" borderId="0" xfId="0" applyFont="1" applyFill="1" applyBorder="1" applyAlignment="1">
      <alignment horizontal="left" vertical="center"/>
    </xf>
    <xf numFmtId="0" fontId="7" fillId="0" borderId="0" xfId="0" applyNumberFormat="1" applyFont="1" applyFill="1" applyBorder="1" applyAlignment="1">
      <alignment horizontal="right" wrapText="1"/>
    </xf>
    <xf numFmtId="0" fontId="7" fillId="0" borderId="0" xfId="0" applyFont="1" applyFill="1" applyBorder="1" applyAlignment="1"/>
    <xf numFmtId="0" fontId="7" fillId="0" borderId="0" xfId="0" applyFont="1" applyFill="1" applyBorder="1" applyAlignment="1">
      <alignment vertical="top" wrapText="1"/>
    </xf>
    <xf numFmtId="0" fontId="14" fillId="0" borderId="0" xfId="0" applyFont="1" applyFill="1" applyBorder="1" applyAlignment="1">
      <alignment horizontal="right"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vertical="center"/>
    </xf>
    <xf numFmtId="0" fontId="15" fillId="0" borderId="0" xfId="0" applyFont="1" applyFill="1" applyAlignment="1">
      <alignment vertical="center"/>
    </xf>
    <xf numFmtId="0" fontId="9" fillId="0" borderId="4" xfId="0" applyFont="1" applyFill="1" applyBorder="1" applyAlignment="1">
      <alignment vertical="center"/>
    </xf>
    <xf numFmtId="0" fontId="10" fillId="0" borderId="4" xfId="0" applyNumberFormat="1" applyFont="1" applyFill="1" applyBorder="1" applyAlignment="1">
      <alignment vertical="center" wrapText="1"/>
    </xf>
    <xf numFmtId="0" fontId="3" fillId="0" borderId="4" xfId="0" applyNumberFormat="1" applyFont="1" applyFill="1" applyBorder="1" applyAlignment="1">
      <alignment horizontal="right" vertical="center" wrapText="1"/>
    </xf>
    <xf numFmtId="176" fontId="5" fillId="0" borderId="37" xfId="0" applyNumberFormat="1" applyFont="1" applyFill="1" applyBorder="1" applyAlignment="1">
      <alignment horizontal="center" vertical="center"/>
    </xf>
    <xf numFmtId="176" fontId="5" fillId="0" borderId="30" xfId="0" applyNumberFormat="1" applyFont="1" applyFill="1" applyBorder="1" applyAlignment="1">
      <alignment horizontal="center" vertical="center" shrinkToFit="1"/>
    </xf>
    <xf numFmtId="0" fontId="7" fillId="0" borderId="18" xfId="0" applyFont="1" applyFill="1" applyBorder="1" applyAlignment="1">
      <alignment vertical="center" wrapText="1"/>
    </xf>
    <xf numFmtId="38" fontId="5" fillId="2" borderId="6" xfId="1" applyFont="1" applyFill="1" applyBorder="1" applyAlignment="1">
      <alignment horizontal="right" vertical="center" shrinkToFit="1"/>
    </xf>
    <xf numFmtId="38" fontId="5" fillId="2" borderId="9" xfId="1" applyFont="1" applyFill="1" applyBorder="1" applyAlignment="1">
      <alignment horizontal="right" vertical="center" shrinkToFit="1"/>
    </xf>
    <xf numFmtId="38" fontId="5" fillId="2" borderId="12" xfId="1" applyFont="1" applyFill="1" applyBorder="1" applyAlignment="1">
      <alignment horizontal="right" vertical="center" shrinkToFit="1"/>
    </xf>
    <xf numFmtId="38" fontId="5" fillId="2" borderId="15" xfId="1" applyFont="1" applyFill="1" applyBorder="1" applyAlignment="1">
      <alignment horizontal="right" vertical="center" wrapText="1" shrinkToFit="1"/>
    </xf>
    <xf numFmtId="38" fontId="5" fillId="2" borderId="15" xfId="1" applyFont="1" applyFill="1" applyBorder="1" applyAlignment="1">
      <alignment horizontal="right" vertical="center" shrinkToFit="1"/>
    </xf>
    <xf numFmtId="38" fontId="5" fillId="2" borderId="32" xfId="1" applyFont="1" applyFill="1" applyBorder="1" applyAlignment="1">
      <alignment horizontal="right" vertical="center" wrapText="1" shrinkToFit="1"/>
    </xf>
    <xf numFmtId="38" fontId="5" fillId="2" borderId="37" xfId="1" applyFont="1" applyFill="1" applyBorder="1" applyAlignment="1">
      <alignment vertical="center" shrinkToFit="1"/>
    </xf>
    <xf numFmtId="38" fontId="5" fillId="2" borderId="16" xfId="1" applyFont="1" applyFill="1" applyBorder="1" applyAlignment="1">
      <alignment horizontal="right" vertical="center" shrinkToFit="1"/>
    </xf>
    <xf numFmtId="38" fontId="5" fillId="2" borderId="29" xfId="1" applyFont="1" applyFill="1" applyBorder="1" applyAlignment="1">
      <alignment horizontal="right" vertical="center" shrinkToFit="1"/>
    </xf>
    <xf numFmtId="38" fontId="5" fillId="2" borderId="17" xfId="1" applyFont="1" applyFill="1" applyBorder="1" applyAlignment="1">
      <alignment horizontal="right" vertical="center" shrinkToFit="1"/>
    </xf>
    <xf numFmtId="38" fontId="5" fillId="2" borderId="40" xfId="1" applyFont="1" applyFill="1" applyBorder="1" applyAlignment="1">
      <alignment horizontal="right" vertical="center" shrinkToFit="1"/>
    </xf>
    <xf numFmtId="38" fontId="5" fillId="2" borderId="37" xfId="1" applyFont="1" applyFill="1" applyBorder="1" applyAlignment="1">
      <alignment horizontal="right" vertical="center" shrinkToFit="1"/>
    </xf>
    <xf numFmtId="38" fontId="5" fillId="2" borderId="52" xfId="1" applyFont="1" applyFill="1" applyBorder="1" applyAlignment="1">
      <alignment horizontal="right" vertical="center" wrapText="1" shrinkToFit="1"/>
    </xf>
    <xf numFmtId="38" fontId="5" fillId="2" borderId="16" xfId="1" applyFont="1" applyFill="1" applyBorder="1" applyAlignment="1">
      <alignment horizontal="right" vertical="center" wrapText="1" shrinkToFit="1"/>
    </xf>
    <xf numFmtId="0" fontId="7" fillId="0" borderId="0" xfId="0" applyFont="1" applyFill="1" applyBorder="1" applyAlignment="1">
      <alignment horizontal="left" vertical="center" wrapText="1"/>
    </xf>
    <xf numFmtId="0" fontId="3" fillId="0" borderId="0" xfId="0" applyFont="1" applyAlignment="1">
      <alignment vertical="center"/>
    </xf>
    <xf numFmtId="0" fontId="17" fillId="3" borderId="0" xfId="0" applyFont="1" applyFill="1" applyAlignment="1">
      <alignment horizontal="left" vertical="center"/>
    </xf>
    <xf numFmtId="0" fontId="18" fillId="3" borderId="0" xfId="0" applyFont="1" applyFill="1" applyAlignment="1">
      <alignment horizontal="left" vertical="center" wrapText="1"/>
    </xf>
    <xf numFmtId="0" fontId="3" fillId="3" borderId="0" xfId="0" applyFont="1" applyFill="1" applyAlignment="1">
      <alignment vertical="center"/>
    </xf>
    <xf numFmtId="0" fontId="17" fillId="3" borderId="0" xfId="0" applyFont="1" applyFill="1" applyAlignment="1">
      <alignment horizontal="right" vertical="center" wrapText="1"/>
    </xf>
    <xf numFmtId="0" fontId="3" fillId="3" borderId="0" xfId="0" applyFont="1" applyFill="1" applyAlignment="1">
      <alignment horizontal="right" vertical="center"/>
    </xf>
    <xf numFmtId="0" fontId="19" fillId="3" borderId="0" xfId="0" applyFont="1" applyFill="1" applyAlignment="1">
      <alignment vertical="center"/>
    </xf>
    <xf numFmtId="0" fontId="18" fillId="3" borderId="0" xfId="0" applyFont="1" applyFill="1" applyAlignment="1">
      <alignment vertical="center"/>
    </xf>
    <xf numFmtId="38" fontId="18" fillId="3" borderId="0" xfId="1" applyFont="1" applyFill="1" applyBorder="1" applyAlignment="1">
      <alignment horizontal="center" vertical="center" shrinkToFit="1"/>
    </xf>
    <xf numFmtId="176" fontId="20" fillId="3" borderId="0" xfId="0" applyNumberFormat="1" applyFont="1" applyFill="1" applyBorder="1" applyAlignment="1">
      <alignment horizontal="center" vertical="center" shrinkToFit="1"/>
    </xf>
    <xf numFmtId="176" fontId="18" fillId="3" borderId="0" xfId="0" applyNumberFormat="1" applyFont="1" applyFill="1" applyBorder="1" applyAlignment="1">
      <alignment horizontal="center" vertical="center" shrinkToFit="1"/>
    </xf>
    <xf numFmtId="0" fontId="16" fillId="3" borderId="41" xfId="0" applyFont="1" applyFill="1" applyBorder="1" applyAlignment="1">
      <alignment horizontal="center" vertical="center"/>
    </xf>
    <xf numFmtId="0" fontId="16" fillId="3" borderId="2" xfId="0" applyFont="1" applyFill="1" applyBorder="1" applyAlignment="1">
      <alignment horizontal="center" vertical="center"/>
    </xf>
    <xf numFmtId="0" fontId="7" fillId="0" borderId="0" xfId="0" applyFont="1" applyAlignment="1">
      <alignment horizontal="center" vertical="center"/>
    </xf>
    <xf numFmtId="0" fontId="16" fillId="3" borderId="3" xfId="0" applyFont="1" applyFill="1" applyBorder="1" applyAlignment="1">
      <alignment vertical="center"/>
    </xf>
    <xf numFmtId="0" fontId="17" fillId="3" borderId="4" xfId="0" applyFont="1" applyFill="1" applyBorder="1" applyAlignment="1">
      <alignment horizontal="left" vertical="center"/>
    </xf>
    <xf numFmtId="0" fontId="17" fillId="3" borderId="4" xfId="0" applyFont="1" applyFill="1" applyBorder="1" applyAlignment="1">
      <alignment vertical="center"/>
    </xf>
    <xf numFmtId="38" fontId="17" fillId="3" borderId="69" xfId="1" applyFont="1" applyFill="1" applyBorder="1" applyAlignment="1">
      <alignment vertical="center"/>
    </xf>
    <xf numFmtId="176" fontId="17" fillId="3" borderId="4" xfId="0" applyNumberFormat="1" applyFont="1" applyFill="1" applyBorder="1" applyAlignment="1">
      <alignment vertical="center"/>
    </xf>
    <xf numFmtId="176" fontId="17" fillId="3" borderId="5" xfId="0" applyNumberFormat="1" applyFont="1" applyFill="1" applyBorder="1" applyAlignment="1">
      <alignment vertical="center" wrapText="1"/>
    </xf>
    <xf numFmtId="0" fontId="17" fillId="3" borderId="6" xfId="0" applyFont="1" applyFill="1" applyBorder="1" applyAlignment="1">
      <alignment vertical="center" wrapText="1"/>
    </xf>
    <xf numFmtId="38" fontId="17" fillId="3" borderId="74" xfId="1" applyFont="1" applyFill="1" applyBorder="1" applyAlignment="1">
      <alignment horizontal="center" vertical="center" shrinkToFit="1"/>
    </xf>
    <xf numFmtId="176" fontId="17" fillId="3" borderId="7" xfId="0" applyNumberFormat="1" applyFont="1" applyFill="1" applyBorder="1" applyAlignment="1">
      <alignment horizontal="center" vertical="center" shrinkToFit="1"/>
    </xf>
    <xf numFmtId="176" fontId="17" fillId="3" borderId="8" xfId="0" applyNumberFormat="1" applyFont="1" applyFill="1" applyBorder="1" applyAlignment="1">
      <alignment horizontal="center" vertical="center" wrapText="1" shrinkToFit="1"/>
    </xf>
    <xf numFmtId="0" fontId="7" fillId="0" borderId="0" xfId="0" applyFont="1" applyBorder="1" applyAlignment="1">
      <alignment vertical="center"/>
    </xf>
    <xf numFmtId="0" fontId="17" fillId="3" borderId="26" xfId="0" applyFont="1" applyFill="1" applyBorder="1" applyAlignment="1">
      <alignment vertical="center" wrapText="1"/>
    </xf>
    <xf numFmtId="176" fontId="17" fillId="3" borderId="10" xfId="0" applyNumberFormat="1" applyFont="1" applyFill="1" applyBorder="1" applyAlignment="1">
      <alignment horizontal="center" vertical="center" shrinkToFit="1"/>
    </xf>
    <xf numFmtId="176" fontId="17" fillId="3" borderId="11" xfId="0" applyNumberFormat="1" applyFont="1" applyFill="1" applyBorder="1" applyAlignment="1">
      <alignment horizontal="center" vertical="center" wrapText="1" shrinkToFit="1"/>
    </xf>
    <xf numFmtId="0" fontId="17" fillId="3" borderId="20" xfId="0" applyFont="1" applyFill="1" applyBorder="1" applyAlignment="1">
      <alignment vertical="center" wrapText="1"/>
    </xf>
    <xf numFmtId="176" fontId="17" fillId="3" borderId="13" xfId="0" applyNumberFormat="1" applyFont="1" applyFill="1" applyBorder="1" applyAlignment="1">
      <alignment horizontal="center" vertical="center" shrinkToFit="1"/>
    </xf>
    <xf numFmtId="176" fontId="17" fillId="3" borderId="14" xfId="0" applyNumberFormat="1" applyFont="1" applyFill="1" applyBorder="1" applyAlignment="1">
      <alignment horizontal="center" vertical="center" wrapText="1" shrinkToFit="1"/>
    </xf>
    <xf numFmtId="38" fontId="17" fillId="3" borderId="4" xfId="1" applyFont="1" applyFill="1" applyBorder="1" applyAlignment="1">
      <alignment vertical="center"/>
    </xf>
    <xf numFmtId="0" fontId="7" fillId="0" borderId="0" xfId="0" applyFont="1" applyAlignment="1">
      <alignment vertical="center"/>
    </xf>
    <xf numFmtId="0" fontId="17" fillId="3" borderId="75" xfId="0" applyFont="1" applyFill="1" applyBorder="1" applyAlignment="1">
      <alignment vertical="center" wrapText="1"/>
    </xf>
    <xf numFmtId="49" fontId="17" fillId="3" borderId="76" xfId="0" applyNumberFormat="1" applyFont="1" applyFill="1" applyBorder="1" applyAlignment="1">
      <alignment horizontal="center" vertical="center" wrapText="1" shrinkToFit="1"/>
    </xf>
    <xf numFmtId="0" fontId="17" fillId="3" borderId="77" xfId="0" applyFont="1" applyFill="1" applyBorder="1" applyAlignment="1">
      <alignment horizontal="left" vertical="center" wrapText="1"/>
    </xf>
    <xf numFmtId="176" fontId="17" fillId="3" borderId="78" xfId="0" applyNumberFormat="1" applyFont="1" applyFill="1" applyBorder="1" applyAlignment="1">
      <alignment horizontal="center" vertical="center" shrinkToFit="1"/>
    </xf>
    <xf numFmtId="176" fontId="17" fillId="3" borderId="79" xfId="0" applyNumberFormat="1" applyFont="1" applyFill="1" applyBorder="1" applyAlignment="1">
      <alignment horizontal="center" vertical="center" wrapText="1" shrinkToFit="1"/>
    </xf>
    <xf numFmtId="176" fontId="17" fillId="3" borderId="79" xfId="0" applyNumberFormat="1" applyFont="1" applyFill="1" applyBorder="1" applyAlignment="1">
      <alignment horizontal="center" vertical="center" shrinkToFit="1"/>
    </xf>
    <xf numFmtId="0" fontId="17" fillId="3" borderId="49"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80" xfId="0" applyFont="1" applyFill="1" applyBorder="1" applyAlignment="1">
      <alignment vertical="center" wrapText="1"/>
    </xf>
    <xf numFmtId="49" fontId="17" fillId="3" borderId="24" xfId="0" applyNumberFormat="1" applyFont="1" applyFill="1" applyBorder="1" applyAlignment="1">
      <alignment horizontal="center" vertical="center" wrapText="1" shrinkToFit="1"/>
    </xf>
    <xf numFmtId="49" fontId="17" fillId="3" borderId="48" xfId="0" applyNumberFormat="1" applyFont="1" applyFill="1" applyBorder="1" applyAlignment="1">
      <alignment horizontal="center" vertical="center" wrapText="1" shrinkToFit="1"/>
    </xf>
    <xf numFmtId="0" fontId="17" fillId="3" borderId="50" xfId="0" applyFont="1" applyFill="1" applyBorder="1" applyAlignment="1">
      <alignment horizontal="center" vertical="center" wrapText="1"/>
    </xf>
    <xf numFmtId="0" fontId="17" fillId="3" borderId="35" xfId="0" applyFont="1" applyFill="1" applyBorder="1" applyAlignment="1">
      <alignment horizontal="left" vertical="center" wrapText="1"/>
    </xf>
    <xf numFmtId="0" fontId="17" fillId="3" borderId="81" xfId="0" applyFont="1" applyFill="1" applyBorder="1" applyAlignment="1">
      <alignment vertical="center" wrapText="1"/>
    </xf>
    <xf numFmtId="49" fontId="17" fillId="3" borderId="0" xfId="0" applyNumberFormat="1" applyFont="1" applyFill="1" applyBorder="1" applyAlignment="1">
      <alignment horizontal="center" vertical="center" wrapText="1" shrinkToFit="1"/>
    </xf>
    <xf numFmtId="49" fontId="17" fillId="3" borderId="63" xfId="0" applyNumberFormat="1" applyFont="1" applyFill="1" applyBorder="1" applyAlignment="1">
      <alignment horizontal="center" vertical="center" wrapText="1" shrinkToFit="1"/>
    </xf>
    <xf numFmtId="38" fontId="17" fillId="3" borderId="4" xfId="1" applyFont="1" applyFill="1" applyBorder="1" applyAlignment="1">
      <alignment horizontal="center" vertical="center" shrinkToFit="1"/>
    </xf>
    <xf numFmtId="176" fontId="17" fillId="3" borderId="4" xfId="0" applyNumberFormat="1" applyFont="1" applyFill="1" applyBorder="1" applyAlignment="1">
      <alignment horizontal="center" vertical="center" shrinkToFit="1"/>
    </xf>
    <xf numFmtId="176" fontId="17" fillId="3" borderId="5" xfId="0" applyNumberFormat="1" applyFont="1" applyFill="1" applyBorder="1" applyAlignment="1">
      <alignment horizontal="center" vertical="center" wrapText="1" shrinkToFit="1"/>
    </xf>
    <xf numFmtId="0" fontId="17" fillId="3" borderId="57" xfId="0" applyFont="1" applyFill="1" applyBorder="1" applyAlignment="1">
      <alignment horizontal="center" vertical="center" wrapText="1"/>
    </xf>
    <xf numFmtId="0" fontId="17" fillId="3" borderId="58" xfId="0" applyFont="1" applyFill="1" applyBorder="1" applyAlignment="1">
      <alignment horizontal="left" vertical="center" wrapText="1"/>
    </xf>
    <xf numFmtId="0" fontId="17" fillId="3" borderId="62" xfId="0" applyNumberFormat="1" applyFont="1" applyFill="1" applyBorder="1" applyAlignment="1">
      <alignment horizontal="left" vertical="center" wrapText="1"/>
    </xf>
    <xf numFmtId="176" fontId="17" fillId="3" borderId="62" xfId="0" applyNumberFormat="1" applyFont="1" applyFill="1" applyBorder="1" applyAlignment="1">
      <alignment horizontal="center" vertical="center" shrinkToFit="1"/>
    </xf>
    <xf numFmtId="176" fontId="17" fillId="3" borderId="63" xfId="0" applyNumberFormat="1" applyFont="1" applyFill="1" applyBorder="1" applyAlignment="1">
      <alignment horizontal="center" vertical="center" wrapText="1" shrinkToFit="1"/>
    </xf>
    <xf numFmtId="0" fontId="17" fillId="3" borderId="62" xfId="0" applyFont="1" applyFill="1" applyBorder="1" applyAlignment="1">
      <alignment vertical="center" wrapText="1"/>
    </xf>
    <xf numFmtId="176" fontId="17" fillId="3" borderId="58" xfId="0" applyNumberFormat="1" applyFont="1" applyFill="1" applyBorder="1" applyAlignment="1">
      <alignment horizontal="center" vertical="center" shrinkToFit="1"/>
    </xf>
    <xf numFmtId="49" fontId="17" fillId="3" borderId="39" xfId="0" applyNumberFormat="1" applyFont="1" applyFill="1" applyBorder="1" applyAlignment="1">
      <alignment horizontal="center" vertical="center" wrapText="1" shrinkToFit="1"/>
    </xf>
    <xf numFmtId="176" fontId="17" fillId="3" borderId="2" xfId="0" applyNumberFormat="1" applyFont="1" applyFill="1" applyBorder="1" applyAlignment="1">
      <alignment horizontal="center" vertical="center" wrapText="1" shrinkToFit="1"/>
    </xf>
    <xf numFmtId="0" fontId="19" fillId="3" borderId="0" xfId="0" applyFont="1" applyFill="1" applyBorder="1" applyAlignment="1">
      <alignment vertical="center"/>
    </xf>
    <xf numFmtId="0" fontId="17" fillId="3" borderId="0" xfId="0" applyFont="1" applyFill="1" applyAlignment="1">
      <alignment vertical="center"/>
    </xf>
    <xf numFmtId="38" fontId="17" fillId="3" borderId="0" xfId="1" applyFont="1" applyFill="1" applyBorder="1" applyAlignment="1">
      <alignment horizontal="center" vertical="center" shrinkToFit="1"/>
    </xf>
    <xf numFmtId="176" fontId="17" fillId="3" borderId="0" xfId="0" applyNumberFormat="1" applyFont="1" applyFill="1" applyBorder="1" applyAlignment="1">
      <alignment horizontal="center" vertical="center" shrinkToFit="1"/>
    </xf>
    <xf numFmtId="176" fontId="17" fillId="3" borderId="0" xfId="0" applyNumberFormat="1" applyFont="1" applyFill="1" applyBorder="1" applyAlignment="1">
      <alignment horizontal="center" vertical="center" wrapText="1" shrinkToFit="1"/>
    </xf>
    <xf numFmtId="38" fontId="17" fillId="3" borderId="69" xfId="1" applyFont="1" applyFill="1" applyBorder="1" applyAlignment="1">
      <alignment horizontal="center" vertical="center" shrinkToFit="1"/>
    </xf>
    <xf numFmtId="0" fontId="17" fillId="3" borderId="82" xfId="0" applyFont="1" applyFill="1" applyBorder="1" applyAlignment="1">
      <alignment horizontal="left" vertical="center" wrapText="1"/>
    </xf>
    <xf numFmtId="176" fontId="17" fillId="3" borderId="83" xfId="0" applyNumberFormat="1" applyFont="1" applyFill="1" applyBorder="1" applyAlignment="1">
      <alignment horizontal="center" vertical="center" shrinkToFit="1"/>
    </xf>
    <xf numFmtId="0" fontId="17" fillId="3" borderId="84" xfId="0" applyFont="1" applyFill="1" applyBorder="1" applyAlignment="1">
      <alignment horizontal="center" vertical="center"/>
    </xf>
    <xf numFmtId="0" fontId="17" fillId="3" borderId="85" xfId="0" applyFont="1" applyFill="1" applyBorder="1" applyAlignment="1">
      <alignment horizontal="left" vertical="center" wrapText="1"/>
    </xf>
    <xf numFmtId="176" fontId="17" fillId="3" borderId="86" xfId="0" applyNumberFormat="1" applyFont="1" applyFill="1" applyBorder="1" applyAlignment="1">
      <alignment horizontal="center" vertical="center" shrinkToFit="1"/>
    </xf>
    <xf numFmtId="0" fontId="17" fillId="3" borderId="87" xfId="0" applyFont="1" applyFill="1" applyBorder="1" applyAlignment="1">
      <alignment horizontal="center" vertical="center"/>
    </xf>
    <xf numFmtId="0" fontId="17" fillId="3" borderId="88" xfId="0" applyFont="1" applyFill="1" applyBorder="1" applyAlignment="1">
      <alignment horizontal="center" vertical="center"/>
    </xf>
    <xf numFmtId="0" fontId="17" fillId="3" borderId="36" xfId="0" applyFont="1" applyFill="1" applyBorder="1" applyAlignment="1">
      <alignment horizontal="center" vertical="center" wrapText="1"/>
    </xf>
    <xf numFmtId="0" fontId="0" fillId="3" borderId="29" xfId="0" applyFill="1" applyBorder="1" applyAlignment="1">
      <alignment horizontal="left" vertical="center"/>
    </xf>
    <xf numFmtId="0" fontId="0" fillId="3" borderId="45" xfId="0" applyFill="1" applyBorder="1" applyAlignment="1">
      <alignment horizontal="left"/>
    </xf>
    <xf numFmtId="176" fontId="17" fillId="3" borderId="65" xfId="0" applyNumberFormat="1" applyFont="1" applyFill="1" applyBorder="1" applyAlignment="1">
      <alignment horizontal="center" vertical="center" wrapText="1" shrinkToFit="1"/>
    </xf>
    <xf numFmtId="0" fontId="16" fillId="3" borderId="4" xfId="0" applyFont="1" applyFill="1" applyBorder="1" applyAlignment="1">
      <alignment horizontal="left" vertical="center"/>
    </xf>
    <xf numFmtId="0" fontId="16" fillId="3" borderId="4" xfId="0" applyFont="1" applyFill="1" applyBorder="1" applyAlignment="1">
      <alignment vertical="center" wrapText="1"/>
    </xf>
    <xf numFmtId="38" fontId="16" fillId="3" borderId="4" xfId="1" applyFont="1" applyFill="1" applyBorder="1" applyAlignment="1">
      <alignment horizontal="center" vertical="center" shrinkToFit="1"/>
    </xf>
    <xf numFmtId="176" fontId="16" fillId="3" borderId="4" xfId="0" applyNumberFormat="1" applyFont="1" applyFill="1" applyBorder="1" applyAlignment="1">
      <alignment horizontal="center" vertical="center" shrinkToFit="1"/>
    </xf>
    <xf numFmtId="176" fontId="16" fillId="3" borderId="5" xfId="0" applyNumberFormat="1" applyFont="1" applyFill="1" applyBorder="1" applyAlignment="1">
      <alignment horizontal="center" vertical="center" wrapText="1" shrinkToFit="1"/>
    </xf>
    <xf numFmtId="176" fontId="17" fillId="3" borderId="24" xfId="0" applyNumberFormat="1" applyFont="1" applyFill="1" applyBorder="1" applyAlignment="1">
      <alignment horizontal="center" vertical="center" shrinkToFit="1"/>
    </xf>
    <xf numFmtId="176" fontId="17" fillId="3" borderId="48" xfId="0" applyNumberFormat="1" applyFont="1" applyFill="1" applyBorder="1" applyAlignment="1">
      <alignment horizontal="center" vertical="center" wrapText="1" shrinkToFit="1"/>
    </xf>
    <xf numFmtId="0" fontId="17" fillId="3" borderId="24" xfId="0" applyFont="1" applyFill="1" applyBorder="1" applyAlignment="1">
      <alignment horizontal="left" vertical="center" wrapText="1"/>
    </xf>
    <xf numFmtId="176" fontId="17" fillId="3" borderId="33" xfId="0" applyNumberFormat="1" applyFont="1" applyFill="1" applyBorder="1" applyAlignment="1">
      <alignment horizontal="center" vertical="center" shrinkToFit="1"/>
    </xf>
    <xf numFmtId="176" fontId="17" fillId="3" borderId="46" xfId="0" applyNumberFormat="1" applyFont="1" applyFill="1" applyBorder="1" applyAlignment="1">
      <alignment horizontal="center" vertical="center" wrapText="1" shrinkToFit="1"/>
    </xf>
    <xf numFmtId="0" fontId="21" fillId="3" borderId="4" xfId="0" applyFont="1" applyFill="1" applyBorder="1" applyAlignment="1">
      <alignment horizontal="left" vertical="center"/>
    </xf>
    <xf numFmtId="0" fontId="21" fillId="3" borderId="4" xfId="0" applyNumberFormat="1" applyFont="1" applyFill="1" applyBorder="1" applyAlignment="1">
      <alignment vertical="center" wrapText="1"/>
    </xf>
    <xf numFmtId="38" fontId="16" fillId="3" borderId="13" xfId="1" applyFont="1" applyFill="1" applyBorder="1" applyAlignment="1">
      <alignment horizontal="center" vertical="center" shrinkToFit="1"/>
    </xf>
    <xf numFmtId="0" fontId="17" fillId="3" borderId="55" xfId="0" applyFont="1" applyFill="1" applyBorder="1" applyAlignment="1">
      <alignment horizontal="center" vertical="center" wrapText="1"/>
    </xf>
    <xf numFmtId="0" fontId="17" fillId="3" borderId="35" xfId="0" applyFont="1" applyFill="1" applyBorder="1" applyAlignment="1">
      <alignment vertical="center" wrapText="1"/>
    </xf>
    <xf numFmtId="176" fontId="17" fillId="3" borderId="61" xfId="0" applyNumberFormat="1" applyFont="1" applyFill="1" applyBorder="1" applyAlignment="1">
      <alignment horizontal="center" vertical="center" wrapText="1" shrinkToFit="1"/>
    </xf>
    <xf numFmtId="0" fontId="17" fillId="3" borderId="4" xfId="0" applyFont="1" applyFill="1" applyBorder="1" applyAlignment="1">
      <alignment vertical="center" wrapText="1"/>
    </xf>
    <xf numFmtId="176" fontId="17" fillId="3" borderId="89" xfId="0" applyNumberFormat="1" applyFont="1" applyFill="1" applyBorder="1" applyAlignment="1">
      <alignment horizontal="center" vertical="center" shrinkToFit="1"/>
    </xf>
    <xf numFmtId="176" fontId="17" fillId="3" borderId="45" xfId="0" applyNumberFormat="1" applyFont="1" applyFill="1" applyBorder="1" applyAlignment="1">
      <alignment horizontal="center" vertical="center" shrinkToFit="1"/>
    </xf>
    <xf numFmtId="49" fontId="17" fillId="3" borderId="35" xfId="0" applyNumberFormat="1" applyFont="1" applyFill="1" applyBorder="1" applyAlignment="1">
      <alignment horizontal="center" vertical="center" wrapText="1" shrinkToFit="1"/>
    </xf>
    <xf numFmtId="176" fontId="17" fillId="3" borderId="38" xfId="0" applyNumberFormat="1" applyFont="1" applyFill="1" applyBorder="1" applyAlignment="1">
      <alignment horizontal="center" vertical="center" wrapText="1" shrinkToFit="1"/>
    </xf>
    <xf numFmtId="38" fontId="17" fillId="3" borderId="62" xfId="1" applyFont="1" applyFill="1" applyBorder="1" applyAlignment="1">
      <alignment horizontal="center" vertical="center"/>
    </xf>
    <xf numFmtId="0" fontId="17" fillId="3" borderId="4" xfId="0" applyFont="1" applyFill="1" applyBorder="1" applyAlignment="1">
      <alignment horizontal="left" vertical="center" wrapText="1"/>
    </xf>
    <xf numFmtId="0" fontId="17" fillId="3" borderId="54" xfId="0" applyFont="1" applyFill="1" applyBorder="1" applyAlignment="1">
      <alignment horizontal="center" vertical="center" wrapText="1"/>
    </xf>
    <xf numFmtId="0" fontId="17" fillId="3" borderId="13" xfId="0" applyFont="1" applyFill="1" applyBorder="1" applyAlignment="1">
      <alignment horizontal="left" vertical="center" wrapText="1"/>
    </xf>
    <xf numFmtId="0" fontId="17" fillId="3" borderId="90" xfId="0" applyFont="1" applyFill="1" applyBorder="1" applyAlignment="1">
      <alignment horizontal="left" vertical="center" wrapText="1"/>
    </xf>
    <xf numFmtId="38" fontId="17" fillId="3" borderId="91" xfId="1" applyFont="1" applyFill="1" applyBorder="1" applyAlignment="1">
      <alignment horizontal="center" vertical="center"/>
    </xf>
    <xf numFmtId="176" fontId="17" fillId="3" borderId="92" xfId="0" applyNumberFormat="1" applyFont="1" applyFill="1" applyBorder="1" applyAlignment="1">
      <alignment horizontal="center" vertical="center" wrapText="1" shrinkToFit="1"/>
    </xf>
    <xf numFmtId="38" fontId="17" fillId="3" borderId="78" xfId="1" applyFont="1" applyFill="1" applyBorder="1" applyAlignment="1">
      <alignment horizontal="center" vertical="center"/>
    </xf>
    <xf numFmtId="176" fontId="17" fillId="3" borderId="88" xfId="0" applyNumberFormat="1" applyFont="1" applyFill="1" applyBorder="1" applyAlignment="1">
      <alignment horizontal="center" vertical="center" shrinkToFit="1"/>
    </xf>
    <xf numFmtId="38" fontId="17" fillId="3" borderId="93" xfId="1" applyFont="1" applyFill="1" applyBorder="1" applyAlignment="1">
      <alignment horizontal="center" vertical="center" shrinkToFit="1"/>
    </xf>
    <xf numFmtId="38" fontId="17" fillId="3" borderId="95" xfId="1" applyFont="1" applyFill="1" applyBorder="1" applyAlignment="1">
      <alignment horizontal="center" vertical="center" shrinkToFit="1"/>
    </xf>
    <xf numFmtId="0" fontId="17" fillId="3" borderId="0" xfId="0" applyFont="1" applyFill="1" applyBorder="1" applyAlignment="1">
      <alignment horizontal="left" vertical="center" wrapText="1"/>
    </xf>
    <xf numFmtId="0" fontId="17" fillId="3" borderId="0" xfId="0" applyFont="1" applyFill="1" applyBorder="1" applyAlignment="1">
      <alignment vertical="center"/>
    </xf>
    <xf numFmtId="0" fontId="17" fillId="3" borderId="51" xfId="0" applyFont="1" applyFill="1" applyBorder="1" applyAlignment="1">
      <alignment horizontal="right" vertical="center"/>
    </xf>
    <xf numFmtId="0" fontId="17" fillId="3" borderId="39" xfId="0" applyFont="1" applyFill="1" applyBorder="1" applyAlignment="1">
      <alignment horizontal="left" vertical="center"/>
    </xf>
    <xf numFmtId="0" fontId="17" fillId="3" borderId="39" xfId="0" applyFont="1" applyFill="1" applyBorder="1" applyAlignment="1">
      <alignment vertical="center"/>
    </xf>
    <xf numFmtId="176" fontId="17" fillId="3" borderId="41" xfId="0" applyNumberFormat="1" applyFont="1" applyFill="1" applyBorder="1" applyAlignment="1">
      <alignment horizontal="center" vertical="center" shrinkToFit="1"/>
    </xf>
    <xf numFmtId="176" fontId="17" fillId="3" borderId="42" xfId="0" applyNumberFormat="1" applyFont="1" applyFill="1" applyBorder="1" applyAlignment="1">
      <alignment horizontal="center" vertical="center" wrapText="1" shrinkToFit="1"/>
    </xf>
    <xf numFmtId="0" fontId="7" fillId="0" borderId="0" xfId="0" applyFont="1" applyFill="1" applyBorder="1" applyAlignment="1">
      <alignment horizontal="righ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38" fontId="3" fillId="0" borderId="0" xfId="1" applyFont="1" applyBorder="1" applyAlignment="1">
      <alignment horizontal="center" vertical="center" shrinkToFit="1"/>
    </xf>
    <xf numFmtId="176" fontId="4" fillId="0" borderId="0" xfId="0" applyNumberFormat="1" applyFont="1" applyBorder="1" applyAlignment="1">
      <alignment horizontal="center" vertical="center" shrinkToFit="1"/>
    </xf>
    <xf numFmtId="176" fontId="3" fillId="0" borderId="0" xfId="0" applyNumberFormat="1" applyFont="1" applyBorder="1" applyAlignment="1">
      <alignment horizontal="center" vertical="center" shrinkToFit="1"/>
    </xf>
    <xf numFmtId="0" fontId="19" fillId="3" borderId="0" xfId="0" applyFont="1" applyFill="1" applyAlignment="1">
      <alignment horizontal="left" vertical="center"/>
    </xf>
    <xf numFmtId="0" fontId="3" fillId="3" borderId="0" xfId="0" applyFont="1" applyFill="1" applyBorder="1" applyAlignment="1">
      <alignment vertical="center"/>
    </xf>
    <xf numFmtId="0" fontId="22" fillId="3" borderId="0" xfId="0" applyFont="1" applyFill="1" applyBorder="1" applyAlignment="1">
      <alignment vertical="center"/>
    </xf>
    <xf numFmtId="0" fontId="3" fillId="0" borderId="69" xfId="0" applyFont="1" applyFill="1" applyBorder="1" applyAlignment="1">
      <alignment horizontal="left" vertical="center" wrapText="1"/>
    </xf>
    <xf numFmtId="0" fontId="7" fillId="0" borderId="5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44" xfId="0" applyFont="1" applyFill="1" applyBorder="1" applyAlignment="1">
      <alignment horizontal="left" vertical="top" wrapText="1"/>
    </xf>
    <xf numFmtId="0" fontId="7" fillId="0" borderId="36" xfId="0" applyFont="1" applyFill="1" applyBorder="1" applyAlignment="1">
      <alignment horizontal="left" vertical="top" wrapText="1"/>
    </xf>
    <xf numFmtId="0" fontId="7" fillId="0" borderId="29" xfId="0" applyFont="1" applyFill="1" applyBorder="1" applyAlignment="1">
      <alignment horizontal="left" vertical="top" wrapText="1"/>
    </xf>
    <xf numFmtId="0" fontId="7" fillId="0" borderId="46" xfId="0" applyFont="1" applyFill="1" applyBorder="1" applyAlignment="1">
      <alignment horizontal="left" vertical="top" wrapText="1"/>
    </xf>
    <xf numFmtId="0" fontId="7" fillId="0" borderId="67"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3" fillId="0" borderId="36" xfId="0" applyFont="1" applyFill="1" applyBorder="1" applyAlignment="1">
      <alignment horizontal="left" vertical="center"/>
    </xf>
    <xf numFmtId="0" fontId="3" fillId="0" borderId="29" xfId="0" applyFont="1" applyFill="1" applyBorder="1" applyAlignment="1">
      <alignment horizontal="left" vertical="center"/>
    </xf>
    <xf numFmtId="0" fontId="3" fillId="0" borderId="46" xfId="0" applyFont="1" applyFill="1" applyBorder="1" applyAlignment="1">
      <alignment horizontal="left" vertical="center"/>
    </xf>
    <xf numFmtId="38" fontId="5" fillId="2" borderId="59" xfId="1" applyFont="1" applyFill="1" applyBorder="1" applyAlignment="1">
      <alignment horizontal="right" vertical="center" wrapText="1" shrinkToFit="1"/>
    </xf>
    <xf numFmtId="0" fontId="5" fillId="2" borderId="17" xfId="0" applyFont="1" applyFill="1" applyBorder="1" applyAlignment="1">
      <alignment horizontal="right" vertical="center" wrapText="1" shrinkToFit="1"/>
    </xf>
    <xf numFmtId="0" fontId="5" fillId="2" borderId="12" xfId="0" applyFont="1" applyFill="1" applyBorder="1" applyAlignment="1">
      <alignment horizontal="right" vertical="center" wrapText="1" shrinkToFit="1"/>
    </xf>
    <xf numFmtId="49" fontId="5" fillId="0" borderId="62" xfId="0" applyNumberFormat="1" applyFont="1" applyFill="1" applyBorder="1" applyAlignment="1">
      <alignment horizontal="center" vertical="center" wrapText="1" shrinkToFit="1"/>
    </xf>
    <xf numFmtId="0" fontId="5" fillId="0" borderId="19" xfId="0" applyFont="1" applyFill="1" applyBorder="1" applyAlignment="1">
      <alignment horizontal="center" vertical="center" wrapText="1" shrinkToFit="1"/>
    </xf>
    <xf numFmtId="0" fontId="5" fillId="0" borderId="21" xfId="0" applyFont="1" applyFill="1" applyBorder="1" applyAlignment="1">
      <alignment horizontal="center" vertical="center" wrapText="1" shrinkToFit="1"/>
    </xf>
    <xf numFmtId="49" fontId="7" fillId="0" borderId="63" xfId="0" applyNumberFormat="1" applyFont="1" applyFill="1" applyBorder="1" applyAlignment="1">
      <alignment horizontal="center" vertical="center" wrapText="1" shrinkToFit="1"/>
    </xf>
    <xf numFmtId="0" fontId="3" fillId="0" borderId="64" xfId="0" applyFont="1" applyFill="1" applyBorder="1" applyAlignment="1">
      <alignment horizontal="center" vertical="center" wrapText="1" shrinkToFit="1"/>
    </xf>
    <xf numFmtId="0" fontId="3" fillId="0" borderId="14" xfId="0" applyFont="1" applyFill="1" applyBorder="1" applyAlignment="1">
      <alignment horizontal="center" vertical="center" wrapText="1" shrinkToFit="1"/>
    </xf>
    <xf numFmtId="0" fontId="7" fillId="0" borderId="17"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left" vertical="center" wrapText="1"/>
    </xf>
    <xf numFmtId="176" fontId="5" fillId="0" borderId="40" xfId="0" applyNumberFormat="1" applyFont="1" applyFill="1" applyBorder="1" applyAlignment="1">
      <alignment horizontal="center" vertical="center" shrinkToFit="1"/>
    </xf>
    <xf numFmtId="176" fontId="5" fillId="0" borderId="41" xfId="0" applyNumberFormat="1" applyFont="1" applyFill="1" applyBorder="1" applyAlignment="1">
      <alignment horizontal="center" vertical="center" shrinkToFit="1"/>
    </xf>
    <xf numFmtId="0" fontId="7" fillId="0" borderId="16" xfId="0" applyFont="1" applyFill="1" applyBorder="1" applyAlignment="1">
      <alignment horizontal="left" vertical="center" wrapText="1"/>
    </xf>
    <xf numFmtId="0" fontId="5" fillId="0" borderId="2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69" xfId="0" applyFont="1" applyFill="1" applyBorder="1" applyAlignment="1">
      <alignment horizontal="left" vertical="top" wrapText="1"/>
    </xf>
    <xf numFmtId="0" fontId="8" fillId="0" borderId="0" xfId="0" applyFont="1" applyFill="1" applyBorder="1" applyAlignment="1">
      <alignment horizontal="left" vertical="top" wrapText="1"/>
    </xf>
    <xf numFmtId="0" fontId="11" fillId="0" borderId="15"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0" borderId="67" xfId="0" applyFont="1" applyFill="1" applyBorder="1" applyAlignment="1">
      <alignment horizontal="left" vertical="center"/>
    </xf>
    <xf numFmtId="0" fontId="3" fillId="0" borderId="50" xfId="0" applyFont="1" applyFill="1" applyBorder="1" applyAlignment="1">
      <alignment horizontal="left" vertical="center"/>
    </xf>
    <xf numFmtId="0" fontId="3" fillId="0" borderId="54" xfId="0" applyFont="1" applyFill="1" applyBorder="1" applyAlignment="1">
      <alignment horizontal="left" vertical="center"/>
    </xf>
    <xf numFmtId="0" fontId="7" fillId="0" borderId="68" xfId="0" applyFont="1" applyFill="1" applyBorder="1" applyAlignment="1">
      <alignment vertical="center" wrapText="1"/>
    </xf>
    <xf numFmtId="0" fontId="3" fillId="0" borderId="19" xfId="0" applyFont="1" applyFill="1" applyBorder="1" applyAlignment="1">
      <alignment vertical="center" wrapText="1"/>
    </xf>
    <xf numFmtId="0" fontId="3" fillId="0" borderId="21" xfId="0" applyFont="1" applyFill="1" applyBorder="1" applyAlignment="1">
      <alignment vertical="center" wrapText="1"/>
    </xf>
    <xf numFmtId="0" fontId="7" fillId="0" borderId="5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3" fillId="0" borderId="62" xfId="0" applyFont="1" applyFill="1" applyBorder="1" applyAlignment="1">
      <alignment horizontal="left" vertical="center" wrapText="1"/>
    </xf>
    <xf numFmtId="0" fontId="5" fillId="0" borderId="51"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40" xfId="0" applyNumberFormat="1" applyFont="1" applyFill="1" applyBorder="1" applyAlignment="1">
      <alignment horizontal="center" vertical="center" wrapText="1"/>
    </xf>
    <xf numFmtId="0" fontId="5" fillId="0" borderId="41" xfId="0" applyNumberFormat="1" applyFont="1" applyFill="1" applyBorder="1" applyAlignment="1">
      <alignment horizontal="center" vertical="center" wrapText="1"/>
    </xf>
    <xf numFmtId="176" fontId="7" fillId="0" borderId="65" xfId="0" applyNumberFormat="1" applyFont="1" applyFill="1" applyBorder="1" applyAlignment="1">
      <alignment horizontal="center" vertical="center" wrapText="1" shrinkToFit="1"/>
    </xf>
    <xf numFmtId="176" fontId="7" fillId="0" borderId="47" xfId="0" applyNumberFormat="1" applyFont="1" applyFill="1" applyBorder="1" applyAlignment="1">
      <alignment horizontal="center" vertical="center" wrapText="1" shrinkToFit="1"/>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7" fillId="0" borderId="13" xfId="0" applyNumberFormat="1" applyFont="1" applyFill="1" applyBorder="1" applyAlignment="1">
      <alignment horizontal="left" vertical="center" wrapText="1"/>
    </xf>
    <xf numFmtId="0" fontId="7" fillId="0" borderId="57"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6" xfId="0" applyNumberFormat="1" applyFont="1" applyFill="1" applyBorder="1" applyAlignment="1">
      <alignment horizontal="left" vertical="center" wrapText="1"/>
    </xf>
    <xf numFmtId="0" fontId="7" fillId="0" borderId="66" xfId="0" applyNumberFormat="1" applyFont="1" applyFill="1" applyBorder="1" applyAlignment="1">
      <alignment horizontal="left" vertical="center" wrapText="1"/>
    </xf>
    <xf numFmtId="38" fontId="5" fillId="2" borderId="59" xfId="1" applyFont="1" applyFill="1" applyBorder="1" applyAlignment="1">
      <alignment horizontal="right" vertical="center"/>
    </xf>
    <xf numFmtId="38" fontId="5" fillId="2" borderId="17" xfId="1" applyFont="1" applyFill="1" applyBorder="1" applyAlignment="1">
      <alignment horizontal="right" vertical="center"/>
    </xf>
    <xf numFmtId="176" fontId="5" fillId="0" borderId="62" xfId="0" applyNumberFormat="1" applyFont="1" applyFill="1" applyBorder="1" applyAlignment="1">
      <alignment horizontal="center" vertical="center" shrinkToFit="1"/>
    </xf>
    <xf numFmtId="176" fontId="5" fillId="0" borderId="19" xfId="0" applyNumberFormat="1" applyFont="1" applyFill="1" applyBorder="1" applyAlignment="1">
      <alignment horizontal="center" vertical="center" shrinkToFit="1"/>
    </xf>
    <xf numFmtId="176" fontId="7" fillId="0" borderId="44" xfId="0" applyNumberFormat="1" applyFont="1" applyFill="1" applyBorder="1" applyAlignment="1">
      <alignment horizontal="center" vertical="center" wrapText="1" shrinkToFit="1"/>
    </xf>
    <xf numFmtId="0" fontId="7" fillId="0" borderId="17"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7" fillId="0" borderId="32" xfId="0" applyFont="1" applyFill="1" applyBorder="1" applyAlignment="1">
      <alignment horizontal="left" vertical="top" wrapText="1"/>
    </xf>
    <xf numFmtId="0" fontId="7" fillId="0" borderId="33" xfId="0" applyFont="1" applyFill="1" applyBorder="1" applyAlignment="1">
      <alignment horizontal="left" vertical="top" wrapText="1"/>
    </xf>
    <xf numFmtId="0" fontId="7" fillId="0" borderId="54"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7" xfId="0" applyNumberFormat="1" applyFont="1" applyFill="1" applyBorder="1" applyAlignment="1">
      <alignment horizontal="left" vertical="center" wrapText="1"/>
    </xf>
    <xf numFmtId="38" fontId="5" fillId="2" borderId="12" xfId="1" applyFont="1" applyFill="1" applyBorder="1" applyAlignment="1">
      <alignment horizontal="right" vertical="center"/>
    </xf>
    <xf numFmtId="38" fontId="5" fillId="0" borderId="62" xfId="1" applyFont="1" applyFill="1" applyBorder="1" applyAlignment="1">
      <alignment horizontal="center" vertical="center"/>
    </xf>
    <xf numFmtId="38" fontId="5" fillId="0" borderId="21" xfId="1" applyFont="1" applyFill="1" applyBorder="1" applyAlignment="1">
      <alignment horizontal="center" vertical="center"/>
    </xf>
    <xf numFmtId="0" fontId="7" fillId="0" borderId="18" xfId="0" applyFont="1" applyFill="1" applyBorder="1" applyAlignment="1">
      <alignment horizontal="left" vertical="center"/>
    </xf>
    <xf numFmtId="0" fontId="7" fillId="0" borderId="30" xfId="0" applyFont="1" applyFill="1" applyBorder="1" applyAlignment="1">
      <alignment horizontal="left" vertical="center"/>
    </xf>
    <xf numFmtId="176" fontId="5" fillId="0" borderId="56" xfId="0" applyNumberFormat="1" applyFont="1" applyFill="1" applyBorder="1" applyAlignment="1">
      <alignment horizontal="center" vertical="center"/>
    </xf>
    <xf numFmtId="0" fontId="5" fillId="0" borderId="30" xfId="0" applyFont="1" applyFill="1" applyBorder="1" applyAlignment="1">
      <alignment horizontal="center" vertical="center"/>
    </xf>
    <xf numFmtId="0" fontId="7" fillId="0" borderId="32"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7" fillId="0" borderId="62" xfId="0" applyFont="1" applyFill="1" applyBorder="1" applyAlignment="1">
      <alignment vertical="center" wrapText="1"/>
    </xf>
    <xf numFmtId="0" fontId="3" fillId="0" borderId="19" xfId="0" applyFont="1" applyFill="1" applyBorder="1" applyAlignment="1">
      <alignment vertical="center"/>
    </xf>
    <xf numFmtId="0" fontId="3" fillId="0" borderId="21" xfId="0" applyFont="1" applyFill="1" applyBorder="1" applyAlignment="1">
      <alignment vertical="center"/>
    </xf>
    <xf numFmtId="0" fontId="7" fillId="0" borderId="12" xfId="0" applyFont="1" applyFill="1" applyBorder="1" applyAlignment="1">
      <alignment horizontal="left" vertical="center" wrapText="1"/>
    </xf>
    <xf numFmtId="0" fontId="7" fillId="0" borderId="50" xfId="0" applyFont="1" applyFill="1" applyBorder="1" applyAlignment="1">
      <alignment horizontal="left" vertical="center"/>
    </xf>
    <xf numFmtId="0" fontId="7" fillId="0" borderId="19" xfId="0" applyFont="1" applyFill="1" applyBorder="1" applyAlignment="1">
      <alignment vertical="center" wrapText="1"/>
    </xf>
    <xf numFmtId="0" fontId="3" fillId="0" borderId="45" xfId="0" applyFont="1" applyFill="1" applyBorder="1" applyAlignment="1">
      <alignment vertical="center" wrapText="1"/>
    </xf>
    <xf numFmtId="38" fontId="5" fillId="2" borderId="17" xfId="1" applyFont="1" applyFill="1" applyBorder="1" applyAlignment="1">
      <alignment horizontal="right" vertical="center" shrinkToFit="1"/>
    </xf>
    <xf numFmtId="38" fontId="5" fillId="2" borderId="37" xfId="1" applyFont="1" applyFill="1" applyBorder="1" applyAlignment="1">
      <alignment horizontal="right" vertical="center" shrinkToFit="1"/>
    </xf>
    <xf numFmtId="176" fontId="5" fillId="0" borderId="45" xfId="0" applyNumberFormat="1" applyFont="1" applyFill="1" applyBorder="1" applyAlignment="1">
      <alignment horizontal="center" vertical="center" shrinkToFit="1"/>
    </xf>
    <xf numFmtId="176" fontId="7" fillId="0" borderId="46" xfId="0" applyNumberFormat="1" applyFont="1" applyFill="1" applyBorder="1" applyAlignment="1">
      <alignment horizontal="center" vertical="center" wrapText="1" shrinkToFit="1"/>
    </xf>
    <xf numFmtId="0" fontId="7" fillId="0" borderId="21"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7" fillId="0" borderId="57" xfId="0" applyNumberFormat="1" applyFont="1" applyFill="1" applyBorder="1" applyAlignment="1">
      <alignment horizontal="left" vertical="center" wrapText="1"/>
    </xf>
    <xf numFmtId="0" fontId="7" fillId="0" borderId="50" xfId="0" applyNumberFormat="1" applyFont="1" applyFill="1" applyBorder="1" applyAlignment="1">
      <alignment horizontal="left" vertical="center" wrapText="1"/>
    </xf>
    <xf numFmtId="0" fontId="7" fillId="0" borderId="54" xfId="0" applyNumberFormat="1" applyFont="1" applyFill="1" applyBorder="1" applyAlignment="1">
      <alignment horizontal="left" vertical="center" wrapText="1"/>
    </xf>
    <xf numFmtId="0" fontId="7" fillId="0" borderId="62" xfId="0" applyNumberFormat="1" applyFont="1" applyFill="1" applyBorder="1" applyAlignment="1">
      <alignment horizontal="left" vertical="center" wrapText="1"/>
    </xf>
    <xf numFmtId="0" fontId="7" fillId="0" borderId="21" xfId="0" applyNumberFormat="1" applyFont="1" applyFill="1" applyBorder="1" applyAlignment="1">
      <alignment horizontal="left" vertical="center" wrapText="1"/>
    </xf>
    <xf numFmtId="0" fontId="7" fillId="0" borderId="15" xfId="0" applyFont="1" applyFill="1" applyBorder="1" applyAlignment="1">
      <alignment horizontal="center" vertical="top" wrapText="1"/>
    </xf>
    <xf numFmtId="0" fontId="7" fillId="0" borderId="16" xfId="0" applyFont="1" applyFill="1" applyBorder="1" applyAlignment="1">
      <alignment horizontal="center" vertical="top" wrapText="1"/>
    </xf>
    <xf numFmtId="0" fontId="7" fillId="0" borderId="59" xfId="0" applyNumberFormat="1" applyFont="1" applyFill="1" applyBorder="1" applyAlignment="1">
      <alignment horizontal="left" vertical="center" wrapText="1"/>
    </xf>
    <xf numFmtId="38" fontId="5" fillId="2" borderId="59" xfId="1" applyFont="1" applyFill="1" applyBorder="1" applyAlignment="1">
      <alignment horizontal="right" vertical="center" wrapText="1"/>
    </xf>
    <xf numFmtId="38" fontId="5" fillId="2" borderId="12" xfId="1" applyFont="1" applyFill="1" applyBorder="1" applyAlignment="1">
      <alignment horizontal="right" vertical="center" wrapText="1"/>
    </xf>
    <xf numFmtId="176" fontId="5" fillId="0" borderId="62" xfId="0" applyNumberFormat="1" applyFont="1" applyFill="1" applyBorder="1" applyAlignment="1">
      <alignment horizontal="center" vertical="center" wrapText="1" shrinkToFit="1"/>
    </xf>
    <xf numFmtId="176" fontId="5" fillId="0" borderId="21" xfId="0" applyNumberFormat="1" applyFont="1" applyFill="1" applyBorder="1" applyAlignment="1">
      <alignment horizontal="center" vertical="center" wrapText="1" shrinkToFit="1"/>
    </xf>
    <xf numFmtId="176" fontId="7" fillId="0" borderId="63" xfId="0" applyNumberFormat="1" applyFont="1" applyFill="1" applyBorder="1" applyAlignment="1">
      <alignment horizontal="center" vertical="center" wrapText="1" shrinkToFit="1"/>
    </xf>
    <xf numFmtId="176" fontId="7" fillId="0" borderId="14" xfId="0" applyNumberFormat="1" applyFont="1" applyFill="1" applyBorder="1" applyAlignment="1">
      <alignment horizontal="center" vertical="center" wrapText="1" shrinkToFit="1"/>
    </xf>
    <xf numFmtId="0" fontId="7" fillId="0" borderId="62" xfId="0" applyFont="1" applyFill="1" applyBorder="1" applyAlignment="1">
      <alignment horizontal="left" vertical="center" wrapText="1"/>
    </xf>
    <xf numFmtId="0" fontId="7" fillId="0" borderId="23" xfId="0" applyNumberFormat="1" applyFont="1" applyFill="1" applyBorder="1" applyAlignment="1">
      <alignment horizontal="left" vertical="center" wrapText="1"/>
    </xf>
    <xf numFmtId="0" fontId="7" fillId="0" borderId="28" xfId="0" applyNumberFormat="1" applyFont="1" applyFill="1" applyBorder="1" applyAlignment="1">
      <alignment horizontal="left" vertical="center" wrapText="1"/>
    </xf>
    <xf numFmtId="0" fontId="3" fillId="0" borderId="19" xfId="0" applyFont="1" applyFill="1" applyBorder="1" applyAlignment="1">
      <alignment horizontal="left" vertical="center" wrapText="1"/>
    </xf>
    <xf numFmtId="0" fontId="7" fillId="0" borderId="15" xfId="0" applyFont="1" applyFill="1" applyBorder="1" applyAlignment="1">
      <alignment horizontal="left" vertical="top" wrapText="1"/>
    </xf>
    <xf numFmtId="0" fontId="7" fillId="0" borderId="16" xfId="0" applyFont="1" applyFill="1" applyBorder="1" applyAlignment="1">
      <alignment horizontal="left" vertical="top" wrapText="1"/>
    </xf>
    <xf numFmtId="38" fontId="5" fillId="2" borderId="17" xfId="1" applyFont="1" applyFill="1" applyBorder="1" applyAlignment="1">
      <alignment horizontal="right" vertical="center" wrapText="1" shrinkToFit="1"/>
    </xf>
    <xf numFmtId="49" fontId="5" fillId="0" borderId="19" xfId="0" applyNumberFormat="1" applyFont="1" applyFill="1" applyBorder="1" applyAlignment="1">
      <alignment horizontal="center" vertical="center" wrapText="1" shrinkToFit="1"/>
    </xf>
    <xf numFmtId="49" fontId="7" fillId="0" borderId="64" xfId="0" applyNumberFormat="1" applyFont="1" applyFill="1" applyBorder="1" applyAlignment="1">
      <alignment horizontal="center" vertical="center" wrapText="1" shrinkToFit="1"/>
    </xf>
    <xf numFmtId="176" fontId="5" fillId="0" borderId="23" xfId="0" applyNumberFormat="1" applyFont="1" applyFill="1" applyBorder="1" applyAlignment="1">
      <alignment horizontal="center" vertical="center" shrinkToFit="1"/>
    </xf>
    <xf numFmtId="176" fontId="5" fillId="0" borderId="28" xfId="0" applyNumberFormat="1" applyFont="1" applyFill="1" applyBorder="1" applyAlignment="1">
      <alignment horizontal="center" vertical="center" shrinkToFit="1"/>
    </xf>
    <xf numFmtId="38" fontId="5" fillId="2" borderId="59" xfId="1" applyFont="1" applyFill="1" applyBorder="1" applyAlignment="1">
      <alignment horizontal="right" vertical="center" shrinkToFit="1"/>
    </xf>
    <xf numFmtId="38" fontId="5" fillId="2" borderId="12" xfId="1" applyFont="1" applyFill="1" applyBorder="1" applyAlignment="1">
      <alignment horizontal="right" vertical="center" shrinkToFit="1"/>
    </xf>
    <xf numFmtId="0" fontId="3" fillId="0" borderId="50" xfId="0" applyFont="1" applyFill="1" applyBorder="1" applyAlignment="1">
      <alignment horizontal="left" vertical="center" wrapText="1"/>
    </xf>
    <xf numFmtId="176" fontId="5" fillId="0" borderId="21" xfId="0" applyNumberFormat="1" applyFont="1" applyFill="1" applyBorder="1" applyAlignment="1">
      <alignment horizontal="center" vertical="center" shrinkToFit="1"/>
    </xf>
    <xf numFmtId="0" fontId="13" fillId="0" borderId="55"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0" borderId="61" xfId="0" applyFont="1" applyFill="1" applyBorder="1" applyAlignment="1">
      <alignment horizontal="left" vertical="center" wrapText="1"/>
    </xf>
    <xf numFmtId="0" fontId="7" fillId="0" borderId="57" xfId="0" applyFont="1" applyFill="1" applyBorder="1" applyAlignment="1">
      <alignment horizontal="left" vertical="center"/>
    </xf>
    <xf numFmtId="0" fontId="7" fillId="0" borderId="54" xfId="0" applyFont="1" applyFill="1" applyBorder="1" applyAlignment="1">
      <alignment horizontal="left" vertical="center"/>
    </xf>
    <xf numFmtId="176" fontId="5" fillId="0" borderId="23" xfId="0" applyNumberFormat="1" applyFont="1" applyFill="1" applyBorder="1" applyAlignment="1">
      <alignment horizontal="center" vertical="center" wrapText="1" shrinkToFit="1"/>
    </xf>
    <xf numFmtId="176" fontId="5" fillId="0" borderId="18" xfId="0" applyNumberFormat="1" applyFont="1" applyFill="1" applyBorder="1" applyAlignment="1">
      <alignment horizontal="center" vertical="center" shrinkToFit="1"/>
    </xf>
    <xf numFmtId="176" fontId="7" fillId="0" borderId="64" xfId="0" applyNumberFormat="1" applyFont="1" applyFill="1" applyBorder="1" applyAlignment="1">
      <alignment horizontal="center" vertical="center" wrapText="1" shrinkToFit="1"/>
    </xf>
    <xf numFmtId="57" fontId="3" fillId="0" borderId="0" xfId="0" applyNumberFormat="1" applyFont="1" applyFill="1" applyAlignment="1">
      <alignment horizontal="left" vertical="center" wrapText="1"/>
    </xf>
    <xf numFmtId="0" fontId="15" fillId="0" borderId="0" xfId="0" applyFont="1" applyFill="1" applyAlignment="1">
      <alignment horizontal="center" vertical="center" wrapText="1"/>
    </xf>
    <xf numFmtId="0" fontId="5" fillId="0" borderId="6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shrinkToFi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16" fillId="3" borderId="0" xfId="0" applyFont="1" applyFill="1" applyAlignment="1">
      <alignment horizontal="center" vertical="center"/>
    </xf>
    <xf numFmtId="0" fontId="18" fillId="3" borderId="71" xfId="0" applyFont="1" applyFill="1" applyBorder="1" applyAlignment="1">
      <alignment horizontal="left" vertical="center" shrinkToFit="1"/>
    </xf>
    <xf numFmtId="0" fontId="18" fillId="3" borderId="72" xfId="0" applyFont="1" applyFill="1" applyBorder="1" applyAlignment="1">
      <alignment horizontal="left" vertical="center" shrinkToFit="1"/>
    </xf>
    <xf numFmtId="0" fontId="18" fillId="3" borderId="73" xfId="0" applyFont="1" applyFill="1" applyBorder="1" applyAlignment="1">
      <alignment horizontal="left" vertical="center" shrinkToFit="1"/>
    </xf>
    <xf numFmtId="0" fontId="16" fillId="3" borderId="51" xfId="0" applyFont="1" applyFill="1" applyBorder="1" applyAlignment="1">
      <alignment horizontal="center" vertical="center"/>
    </xf>
    <xf numFmtId="0" fontId="16" fillId="3" borderId="39" xfId="0" applyFont="1" applyFill="1" applyBorder="1" applyAlignment="1">
      <alignment horizontal="center" vertical="center"/>
    </xf>
    <xf numFmtId="176" fontId="16" fillId="3" borderId="1" xfId="0" applyNumberFormat="1" applyFont="1" applyFill="1" applyBorder="1" applyAlignment="1">
      <alignment horizontal="center" vertical="center" shrinkToFit="1"/>
    </xf>
    <xf numFmtId="0" fontId="17" fillId="3" borderId="50" xfId="0" applyFont="1" applyFill="1" applyBorder="1" applyAlignment="1">
      <alignment horizontal="center" vertical="center"/>
    </xf>
    <xf numFmtId="0" fontId="17" fillId="3" borderId="54" xfId="0" applyFont="1" applyFill="1" applyBorder="1" applyAlignment="1">
      <alignment horizontal="center" vertical="center"/>
    </xf>
    <xf numFmtId="0" fontId="17" fillId="3" borderId="19" xfId="0" applyFont="1" applyFill="1" applyBorder="1" applyAlignment="1">
      <alignment horizontal="left" vertical="center"/>
    </xf>
    <xf numFmtId="0" fontId="17" fillId="3" borderId="21" xfId="0" applyFont="1" applyFill="1" applyBorder="1" applyAlignment="1">
      <alignment horizontal="left" vertical="center"/>
    </xf>
    <xf numFmtId="0" fontId="17" fillId="3" borderId="57" xfId="0" applyFont="1" applyFill="1" applyBorder="1" applyAlignment="1">
      <alignment horizontal="center" vertical="center" wrapText="1"/>
    </xf>
    <xf numFmtId="0" fontId="17" fillId="3" borderId="50" xfId="0" applyFont="1" applyFill="1" applyBorder="1" applyAlignment="1">
      <alignment horizontal="center" vertical="center" wrapText="1"/>
    </xf>
    <xf numFmtId="0" fontId="17" fillId="3" borderId="36" xfId="0" applyFont="1" applyFill="1" applyBorder="1" applyAlignment="1">
      <alignment horizontal="center" vertical="center" wrapText="1"/>
    </xf>
    <xf numFmtId="0" fontId="17" fillId="3" borderId="58" xfId="0" applyFont="1" applyFill="1" applyBorder="1" applyAlignment="1">
      <alignment horizontal="left" vertical="center" wrapText="1"/>
    </xf>
    <xf numFmtId="0" fontId="17" fillId="3" borderId="0" xfId="0" applyFont="1" applyFill="1" applyBorder="1" applyAlignment="1">
      <alignment horizontal="left" vertical="center" wrapText="1"/>
    </xf>
    <xf numFmtId="0" fontId="17" fillId="3" borderId="13" xfId="0" applyFont="1" applyFill="1" applyBorder="1" applyAlignment="1">
      <alignment horizontal="left" vertical="center" wrapText="1"/>
    </xf>
    <xf numFmtId="0" fontId="17" fillId="3" borderId="57" xfId="0" applyFont="1" applyFill="1" applyBorder="1" applyAlignment="1">
      <alignment horizontal="center" vertical="center"/>
    </xf>
    <xf numFmtId="0" fontId="17" fillId="3" borderId="62" xfId="0" applyFont="1" applyFill="1" applyBorder="1" applyAlignment="1">
      <alignment horizontal="left" vertical="center" wrapText="1"/>
    </xf>
    <xf numFmtId="0" fontId="17" fillId="3" borderId="21" xfId="0" applyFont="1" applyFill="1" applyBorder="1" applyAlignment="1">
      <alignment horizontal="left" vertical="center" wrapText="1"/>
    </xf>
    <xf numFmtId="0" fontId="18" fillId="3" borderId="62" xfId="0" applyFont="1" applyFill="1" applyBorder="1" applyAlignment="1">
      <alignment horizontal="left" vertical="center" wrapText="1"/>
    </xf>
    <xf numFmtId="0" fontId="18" fillId="3" borderId="21" xfId="0" applyFont="1" applyFill="1" applyBorder="1" applyAlignment="1">
      <alignment horizontal="left" vertical="center" wrapText="1"/>
    </xf>
    <xf numFmtId="0" fontId="17" fillId="3" borderId="29" xfId="0" applyFont="1" applyFill="1" applyBorder="1" applyAlignment="1">
      <alignment horizontal="left" vertical="center" wrapText="1"/>
    </xf>
    <xf numFmtId="0" fontId="17" fillId="3" borderId="45" xfId="0" applyFont="1" applyFill="1" applyBorder="1" applyAlignment="1">
      <alignment horizontal="left" vertical="center" wrapText="1"/>
    </xf>
    <xf numFmtId="0" fontId="17" fillId="3" borderId="57" xfId="0" applyNumberFormat="1" applyFont="1" applyFill="1" applyBorder="1" applyAlignment="1">
      <alignment horizontal="center" vertical="center" wrapText="1"/>
    </xf>
    <xf numFmtId="0" fontId="17" fillId="3" borderId="50" xfId="0" applyNumberFormat="1" applyFont="1" applyFill="1" applyBorder="1" applyAlignment="1">
      <alignment horizontal="center" vertical="center" wrapText="1"/>
    </xf>
    <xf numFmtId="0" fontId="17" fillId="3" borderId="62" xfId="0" applyNumberFormat="1" applyFont="1" applyFill="1" applyBorder="1" applyAlignment="1">
      <alignment horizontal="left" vertical="center" wrapText="1"/>
    </xf>
    <xf numFmtId="0" fontId="17" fillId="3" borderId="19" xfId="0" applyNumberFormat="1" applyFont="1" applyFill="1" applyBorder="1" applyAlignment="1">
      <alignment horizontal="left" vertical="center" wrapText="1"/>
    </xf>
    <xf numFmtId="0" fontId="17" fillId="3" borderId="51" xfId="0" applyFont="1" applyFill="1" applyBorder="1" applyAlignment="1">
      <alignment horizontal="center" vertical="center"/>
    </xf>
    <xf numFmtId="0" fontId="17" fillId="3" borderId="39" xfId="0" applyFont="1" applyFill="1" applyBorder="1" applyAlignment="1">
      <alignment horizontal="center" vertical="center"/>
    </xf>
    <xf numFmtId="0" fontId="17" fillId="3" borderId="41" xfId="0" applyFont="1" applyFill="1" applyBorder="1" applyAlignment="1">
      <alignment horizontal="center" vertical="center"/>
    </xf>
    <xf numFmtId="0" fontId="17" fillId="3" borderId="16" xfId="0" applyFont="1" applyFill="1" applyBorder="1" applyAlignment="1">
      <alignment horizontal="center" vertical="center" shrinkToFit="1"/>
    </xf>
    <xf numFmtId="0" fontId="17" fillId="3" borderId="80" xfId="0" applyFont="1" applyFill="1" applyBorder="1" applyAlignment="1">
      <alignment horizontal="center" vertical="center" shrinkToFit="1"/>
    </xf>
    <xf numFmtId="0" fontId="17" fillId="3" borderId="16" xfId="0" applyFont="1" applyFill="1" applyBorder="1" applyAlignment="1">
      <alignment horizontal="left" vertical="center" wrapText="1"/>
    </xf>
    <xf numFmtId="0" fontId="17" fillId="3" borderId="80" xfId="0" applyFont="1" applyFill="1" applyBorder="1" applyAlignment="1">
      <alignment horizontal="left" vertical="center" wrapText="1"/>
    </xf>
    <xf numFmtId="0" fontId="17" fillId="3" borderId="35" xfId="0" applyFont="1" applyFill="1" applyBorder="1" applyAlignment="1">
      <alignment horizontal="left" vertical="center" wrapText="1"/>
    </xf>
    <xf numFmtId="0" fontId="17" fillId="3" borderId="81" xfId="0" applyFont="1" applyFill="1" applyBorder="1" applyAlignment="1">
      <alignment horizontal="left" vertical="center" wrapText="1"/>
    </xf>
    <xf numFmtId="0" fontId="17" fillId="3" borderId="36" xfId="0" applyFont="1" applyFill="1" applyBorder="1" applyAlignment="1">
      <alignment horizontal="center" vertical="center"/>
    </xf>
    <xf numFmtId="0" fontId="17" fillId="3" borderId="29" xfId="0" applyFont="1" applyFill="1" applyBorder="1" applyAlignment="1">
      <alignment horizontal="center" vertical="center"/>
    </xf>
    <xf numFmtId="0" fontId="17" fillId="3" borderId="45" xfId="0" applyFont="1" applyFill="1" applyBorder="1" applyAlignment="1">
      <alignment horizontal="center" vertical="center"/>
    </xf>
    <xf numFmtId="0" fontId="17" fillId="3" borderId="67" xfId="0" applyFont="1" applyFill="1" applyBorder="1" applyAlignment="1">
      <alignment horizontal="center" vertical="center" wrapText="1"/>
    </xf>
    <xf numFmtId="0" fontId="17" fillId="3" borderId="54" xfId="0" applyFont="1" applyFill="1" applyBorder="1" applyAlignment="1">
      <alignment horizontal="center" vertical="center" wrapText="1"/>
    </xf>
    <xf numFmtId="0" fontId="17" fillId="3" borderId="68" xfId="0" applyFont="1" applyFill="1" applyBorder="1" applyAlignment="1">
      <alignment horizontal="left" vertical="center" wrapText="1"/>
    </xf>
    <xf numFmtId="0" fontId="17" fillId="3" borderId="94" xfId="0" applyFont="1" applyFill="1" applyBorder="1" applyAlignment="1">
      <alignment horizontal="left" vertical="center" wrapText="1"/>
    </xf>
  </cellXfs>
  <cellStyles count="2">
    <cellStyle name="桁区切り" xfId="1" builtinId="6"/>
    <cellStyle name="標準" xfId="0" builtinId="0"/>
  </cellStyles>
  <dxfs count="5">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515471</xdr:colOff>
      <xdr:row>1</xdr:row>
      <xdr:rowOff>78442</xdr:rowOff>
    </xdr:from>
    <xdr:to>
      <xdr:col>14</xdr:col>
      <xdr:colOff>195553</xdr:colOff>
      <xdr:row>9</xdr:row>
      <xdr:rowOff>86286</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8034618" y="246530"/>
          <a:ext cx="1730759" cy="1352550"/>
        </a:xfrm>
        <a:prstGeom prst="wedgeRectCallout">
          <a:avLst>
            <a:gd name="adj1" fmla="val -75696"/>
            <a:gd name="adj2" fmla="val 3102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304800</xdr:colOff>
          <xdr:row>0</xdr:row>
          <xdr:rowOff>0</xdr:rowOff>
        </xdr:from>
        <xdr:to>
          <xdr:col>10</xdr:col>
          <xdr:colOff>381000</xdr:colOff>
          <xdr:row>58</xdr:row>
          <xdr:rowOff>66675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0</xdr:colOff>
      <xdr:row>2</xdr:row>
      <xdr:rowOff>0</xdr:rowOff>
    </xdr:from>
    <xdr:to>
      <xdr:col>14</xdr:col>
      <xdr:colOff>133908</xdr:colOff>
      <xdr:row>8</xdr:row>
      <xdr:rowOff>37111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202706" y="336176"/>
          <a:ext cx="1501026" cy="10456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表彰を希望の場合はご活用ください。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723900</xdr:colOff>
      <xdr:row>49</xdr:row>
      <xdr:rowOff>609600</xdr:rowOff>
    </xdr:from>
    <xdr:to>
      <xdr:col>4</xdr:col>
      <xdr:colOff>276225</xdr:colOff>
      <xdr:row>49</xdr:row>
      <xdr:rowOff>609600</xdr:rowOff>
    </xdr:to>
    <xdr:sp macro="" textlink="">
      <xdr:nvSpPr>
        <xdr:cNvPr id="18952" name="Line 2">
          <a:extLst>
            <a:ext uri="{FF2B5EF4-FFF2-40B4-BE49-F238E27FC236}">
              <a16:creationId xmlns:a16="http://schemas.microsoft.com/office/drawing/2014/main" id="{00000000-0008-0000-0100-0000084A0000}"/>
            </a:ext>
          </a:extLst>
        </xdr:cNvPr>
        <xdr:cNvSpPr>
          <a:spLocks noChangeShapeType="1"/>
        </xdr:cNvSpPr>
      </xdr:nvSpPr>
      <xdr:spPr bwMode="auto">
        <a:xfrm flipV="1">
          <a:off x="4752975" y="28555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517525</xdr:colOff>
      <xdr:row>49</xdr:row>
      <xdr:rowOff>704850</xdr:rowOff>
    </xdr:from>
    <xdr:to>
      <xdr:col>5</xdr:col>
      <xdr:colOff>3349068</xdr:colOff>
      <xdr:row>49</xdr:row>
      <xdr:rowOff>1143216</xdr:rowOff>
    </xdr:to>
    <xdr:sp macro="" textlink="">
      <xdr:nvSpPr>
        <xdr:cNvPr id="3" name="Text Box 3">
          <a:extLst>
            <a:ext uri="{FF2B5EF4-FFF2-40B4-BE49-F238E27FC236}">
              <a16:creationId xmlns:a16="http://schemas.microsoft.com/office/drawing/2014/main" id="{00000000-0008-0000-0100-000003000000}"/>
            </a:ext>
          </a:extLst>
        </xdr:cNvPr>
        <xdr:cNvSpPr txBox="1">
          <a:spLocks noChangeArrowheads="1"/>
        </xdr:cNvSpPr>
      </xdr:nvSpPr>
      <xdr:spPr bwMode="auto">
        <a:xfrm>
          <a:off x="5267325" y="30346650"/>
          <a:ext cx="2838449" cy="428625"/>
        </a:xfrm>
        <a:prstGeom prst="rect">
          <a:avLst/>
        </a:prstGeom>
        <a:noFill/>
        <a:ln w="9525">
          <a:solidFill>
            <a:srgbClr val="000000"/>
          </a:solidFill>
          <a:miter lim="800000"/>
          <a:headEnd/>
          <a:tailEnd/>
        </a:ln>
      </xdr:spPr>
      <xdr:txBody>
        <a:bodyPr vertOverflow="clip" wrap="square" lIns="27432" tIns="0" rIns="0" bIns="18288" anchor="ctr" anchorCtr="0" upright="1"/>
        <a:lstStyle/>
        <a:p>
          <a:pPr marL="0" indent="0" algn="ctr" rtl="1">
            <a:lnSpc>
              <a:spcPts val="1300"/>
            </a:lnSpc>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液石法の販売事業に係る従事者数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cs typeface="+mn-cs"/>
            </a:rPr>
            <a:t>(*2)</a:t>
          </a:r>
          <a:endPar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2886973</xdr:colOff>
      <xdr:row>49</xdr:row>
      <xdr:rowOff>423317</xdr:rowOff>
    </xdr:from>
    <xdr:to>
      <xdr:col>5</xdr:col>
      <xdr:colOff>556833</xdr:colOff>
      <xdr:row>49</xdr:row>
      <xdr:rowOff>838916</xdr:rowOff>
    </xdr:to>
    <xdr:sp macro="" textlink="">
      <xdr:nvSpPr>
        <xdr:cNvPr id="4" name="Text Box 4">
          <a:extLst>
            <a:ext uri="{FF2B5EF4-FFF2-40B4-BE49-F238E27FC236}">
              <a16:creationId xmlns:a16="http://schemas.microsoft.com/office/drawing/2014/main" id="{00000000-0008-0000-0100-000004000000}"/>
            </a:ext>
          </a:extLst>
        </xdr:cNvPr>
        <xdr:cNvSpPr txBox="1">
          <a:spLocks noChangeArrowheads="1"/>
        </xdr:cNvSpPr>
      </xdr:nvSpPr>
      <xdr:spPr bwMode="auto">
        <a:xfrm>
          <a:off x="4411853" y="29882910"/>
          <a:ext cx="876654" cy="412277"/>
        </a:xfrm>
        <a:prstGeom prst="rect">
          <a:avLst/>
        </a:prstGeom>
        <a:noFill/>
        <a:ln w="9525">
          <a:noFill/>
          <a:miter lim="800000"/>
          <a:headEnd/>
          <a:tailEnd/>
        </a:ln>
      </xdr:spPr>
      <xdr:txBody>
        <a:bodyPr vertOverflow="clip" wrap="square" lIns="27432" tIns="18288" rIns="0" bIns="0" anchor="ctr" upright="1"/>
        <a:lstStyle/>
        <a:p>
          <a:pPr algn="l" rtl="1">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5</xdr:col>
      <xdr:colOff>517525</xdr:colOff>
      <xdr:row>49</xdr:row>
      <xdr:rowOff>76200</xdr:rowOff>
    </xdr:from>
    <xdr:to>
      <xdr:col>5</xdr:col>
      <xdr:colOff>3349069</xdr:colOff>
      <xdr:row>49</xdr:row>
      <xdr:rowOff>590733</xdr:rowOff>
    </xdr:to>
    <xdr:sp macro="" textlink="">
      <xdr:nvSpPr>
        <xdr:cNvPr id="5" name="Text Box 5">
          <a:extLst>
            <a:ext uri="{FF2B5EF4-FFF2-40B4-BE49-F238E27FC236}">
              <a16:creationId xmlns:a16="http://schemas.microsoft.com/office/drawing/2014/main" id="{00000000-0008-0000-0100-000005000000}"/>
            </a:ext>
          </a:extLst>
        </xdr:cNvPr>
        <xdr:cNvSpPr txBox="1">
          <a:spLocks noChangeArrowheads="1"/>
        </xdr:cNvSpPr>
      </xdr:nvSpPr>
      <xdr:spPr bwMode="auto">
        <a:xfrm>
          <a:off x="5267325" y="29718000"/>
          <a:ext cx="2838450" cy="504825"/>
        </a:xfrm>
        <a:prstGeom prst="rect">
          <a:avLst/>
        </a:prstGeom>
        <a:noFill/>
        <a:ln w="9525">
          <a:solidFill>
            <a:srgbClr val="000000"/>
          </a:solidFill>
          <a:miter lim="800000"/>
          <a:headEnd/>
          <a:tailEnd/>
        </a:ln>
      </xdr:spPr>
      <xdr:txBody>
        <a:bodyPr vertOverflow="clip" wrap="square" lIns="27432" tIns="0" rIns="0" bIns="18288" anchor="ctr" anchorCtr="0" upright="1"/>
        <a:lstStyle/>
        <a:p>
          <a:pPr algn="ctr" rtl="1">
            <a:defRPr sz="1000"/>
          </a:pPr>
          <a:r>
            <a:rPr lang="ja-JP" altLang="ja-JP" sz="1200" b="0" i="0" strike="noStrike">
              <a:solidFill>
                <a:srgbClr val="000000"/>
              </a:solidFill>
              <a:latin typeface="ＭＳ ゴシック" panose="020B0609070205080204" pitchFamily="49" charset="-128"/>
              <a:ea typeface="ＭＳ ゴシック" panose="020B0609070205080204" pitchFamily="49" charset="-128"/>
              <a:cs typeface="+mn-cs"/>
            </a:rPr>
            <a:t>延</a:t>
          </a: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べ資格者数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(*1)</a:t>
          </a:r>
        </a:p>
      </xdr:txBody>
    </xdr:sp>
    <xdr:clientData/>
  </xdr:twoCellAnchor>
  <xdr:twoCellAnchor>
    <xdr:from>
      <xdr:col>5</xdr:col>
      <xdr:colOff>447675</xdr:colOff>
      <xdr:row>49</xdr:row>
      <xdr:rowOff>647700</xdr:rowOff>
    </xdr:from>
    <xdr:to>
      <xdr:col>5</xdr:col>
      <xdr:colOff>3400425</xdr:colOff>
      <xdr:row>49</xdr:row>
      <xdr:rowOff>647700</xdr:rowOff>
    </xdr:to>
    <xdr:sp macro="" textlink="">
      <xdr:nvSpPr>
        <xdr:cNvPr id="18956" name="Line 28">
          <a:extLst>
            <a:ext uri="{FF2B5EF4-FFF2-40B4-BE49-F238E27FC236}">
              <a16:creationId xmlns:a16="http://schemas.microsoft.com/office/drawing/2014/main" id="{00000000-0008-0000-0100-00000C4A0000}"/>
            </a:ext>
          </a:extLst>
        </xdr:cNvPr>
        <xdr:cNvSpPr>
          <a:spLocks noChangeShapeType="1"/>
        </xdr:cNvSpPr>
      </xdr:nvSpPr>
      <xdr:spPr bwMode="auto">
        <a:xfrm>
          <a:off x="5200650" y="28594050"/>
          <a:ext cx="2952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1286870</xdr:colOff>
      <xdr:row>22</xdr:row>
      <xdr:rowOff>209550</xdr:rowOff>
    </xdr:from>
    <xdr:to>
      <xdr:col>5</xdr:col>
      <xdr:colOff>2720252</xdr:colOff>
      <xdr:row>22</xdr:row>
      <xdr:rowOff>461550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6036670" y="9210675"/>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設置数</a:t>
          </a:r>
        </a:p>
      </xdr:txBody>
    </xdr:sp>
    <xdr:clientData/>
  </xdr:twoCellAnchor>
  <xdr:twoCellAnchor>
    <xdr:from>
      <xdr:col>5</xdr:col>
      <xdr:colOff>1292124</xdr:colOff>
      <xdr:row>22</xdr:row>
      <xdr:rowOff>537669</xdr:rowOff>
    </xdr:from>
    <xdr:to>
      <xdr:col>5</xdr:col>
      <xdr:colOff>2736472</xdr:colOff>
      <xdr:row>22</xdr:row>
      <xdr:rowOff>789669</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6041924" y="9538794"/>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一般消費者数</a:t>
          </a:r>
        </a:p>
      </xdr:txBody>
    </xdr:sp>
    <xdr:clientData/>
  </xdr:twoCellAnchor>
  <xdr:twoCellAnchor>
    <xdr:from>
      <xdr:col>5</xdr:col>
      <xdr:colOff>1143000</xdr:colOff>
      <xdr:row>22</xdr:row>
      <xdr:rowOff>482054</xdr:rowOff>
    </xdr:from>
    <xdr:to>
      <xdr:col>5</xdr:col>
      <xdr:colOff>2853577</xdr:colOff>
      <xdr:row>22</xdr:row>
      <xdr:rowOff>495846</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V="1">
          <a:off x="5895975" y="9489529"/>
          <a:ext cx="1708259" cy="6896"/>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10826</xdr:colOff>
      <xdr:row>22</xdr:row>
      <xdr:rowOff>360398</xdr:rowOff>
    </xdr:from>
    <xdr:to>
      <xdr:col>5</xdr:col>
      <xdr:colOff>1088215</xdr:colOff>
      <xdr:row>22</xdr:row>
      <xdr:rowOff>612398</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4744893" y="9245659"/>
          <a:ext cx="108000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ja-JP" sz="1200">
              <a:solidFill>
                <a:sysClr val="windowText" lastClr="000000"/>
              </a:solidFill>
              <a:effectLst/>
              <a:latin typeface="+mn-lt"/>
              <a:ea typeface="+mn-ea"/>
              <a:cs typeface="+mn-cs"/>
            </a:rPr>
            <a:t>○○％　＝</a:t>
          </a:r>
          <a:endParaRPr lang="ja-JP" altLang="ja-JP" sz="1200">
            <a:solidFill>
              <a:sysClr val="windowText" lastClr="000000"/>
            </a:solidFill>
            <a:effectLst/>
          </a:endParaRPr>
        </a:p>
      </xdr:txBody>
    </xdr:sp>
    <xdr:clientData/>
  </xdr:twoCellAnchor>
  <xdr:twoCellAnchor>
    <xdr:from>
      <xdr:col>5</xdr:col>
      <xdr:colOff>1272265</xdr:colOff>
      <xdr:row>25</xdr:row>
      <xdr:rowOff>123825</xdr:rowOff>
    </xdr:from>
    <xdr:to>
      <xdr:col>5</xdr:col>
      <xdr:colOff>2721525</xdr:colOff>
      <xdr:row>25</xdr:row>
      <xdr:rowOff>375825</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6028415" y="12096750"/>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1289051</xdr:colOff>
      <xdr:row>25</xdr:row>
      <xdr:rowOff>492125</xdr:rowOff>
    </xdr:from>
    <xdr:to>
      <xdr:col>5</xdr:col>
      <xdr:colOff>2732820</xdr:colOff>
      <xdr:row>25</xdr:row>
      <xdr:rowOff>744125</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6038851" y="12458700"/>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1182004</xdr:colOff>
      <xdr:row>25</xdr:row>
      <xdr:rowOff>434975</xdr:rowOff>
    </xdr:from>
    <xdr:to>
      <xdr:col>5</xdr:col>
      <xdr:colOff>2809592</xdr:colOff>
      <xdr:row>25</xdr:row>
      <xdr:rowOff>444500</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flipV="1">
          <a:off x="5934979" y="12401550"/>
          <a:ext cx="1627871" cy="952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10378</xdr:colOff>
      <xdr:row>25</xdr:row>
      <xdr:rowOff>301624</xdr:rowOff>
    </xdr:from>
    <xdr:to>
      <xdr:col>5</xdr:col>
      <xdr:colOff>1087202</xdr:colOff>
      <xdr:row>25</xdr:row>
      <xdr:rowOff>553624</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4744445" y="12151767"/>
          <a:ext cx="108000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1289050</xdr:colOff>
      <xdr:row>36</xdr:row>
      <xdr:rowOff>301625</xdr:rowOff>
    </xdr:from>
    <xdr:to>
      <xdr:col>5</xdr:col>
      <xdr:colOff>2732819</xdr:colOff>
      <xdr:row>36</xdr:row>
      <xdr:rowOff>553625</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6038850" y="19354800"/>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期限切れ数</a:t>
          </a:r>
        </a:p>
      </xdr:txBody>
    </xdr:sp>
    <xdr:clientData/>
  </xdr:twoCellAnchor>
  <xdr:twoCellAnchor>
    <xdr:from>
      <xdr:col>5</xdr:col>
      <xdr:colOff>1290409</xdr:colOff>
      <xdr:row>36</xdr:row>
      <xdr:rowOff>651329</xdr:rowOff>
    </xdr:from>
    <xdr:to>
      <xdr:col>5</xdr:col>
      <xdr:colOff>2740567</xdr:colOff>
      <xdr:row>36</xdr:row>
      <xdr:rowOff>909629</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6046559" y="19710854"/>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設置施設数</a:t>
          </a:r>
        </a:p>
      </xdr:txBody>
    </xdr:sp>
    <xdr:clientData/>
  </xdr:twoCellAnchor>
  <xdr:twoCellAnchor>
    <xdr:from>
      <xdr:col>5</xdr:col>
      <xdr:colOff>1162050</xdr:colOff>
      <xdr:row>36</xdr:row>
      <xdr:rowOff>590550</xdr:rowOff>
    </xdr:from>
    <xdr:to>
      <xdr:col>5</xdr:col>
      <xdr:colOff>2860967</xdr:colOff>
      <xdr:row>36</xdr:row>
      <xdr:rowOff>595313</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5915025" y="19650075"/>
          <a:ext cx="1695450" cy="952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24891</xdr:colOff>
      <xdr:row>36</xdr:row>
      <xdr:rowOff>477314</xdr:rowOff>
    </xdr:from>
    <xdr:to>
      <xdr:col>5</xdr:col>
      <xdr:colOff>1101715</xdr:colOff>
      <xdr:row>36</xdr:row>
      <xdr:rowOff>735614</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4758958" y="19427799"/>
          <a:ext cx="108000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kumimoji="1" lang="ja-JP" altLang="en-US" sz="1200">
              <a:solidFill>
                <a:sysClr val="windowText" lastClr="000000"/>
              </a:solidFill>
              <a:effectLst/>
              <a:latin typeface="+mn-lt"/>
              <a:ea typeface="+mn-ea"/>
              <a:cs typeface="+mn-cs"/>
            </a:rPr>
            <a:t>○○％　＝</a:t>
          </a:r>
        </a:p>
      </xdr:txBody>
    </xdr:sp>
    <xdr:clientData/>
  </xdr:twoCellAnchor>
  <xdr:twoCellAnchor>
    <xdr:from>
      <xdr:col>5</xdr:col>
      <xdr:colOff>1308100</xdr:colOff>
      <xdr:row>37</xdr:row>
      <xdr:rowOff>285750</xdr:rowOff>
    </xdr:from>
    <xdr:to>
      <xdr:col>5</xdr:col>
      <xdr:colOff>2751869</xdr:colOff>
      <xdr:row>37</xdr:row>
      <xdr:rowOff>537750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6057900" y="20545425"/>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期限切れ数</a:t>
          </a:r>
        </a:p>
      </xdr:txBody>
    </xdr:sp>
    <xdr:clientData/>
  </xdr:twoCellAnchor>
  <xdr:twoCellAnchor>
    <xdr:from>
      <xdr:col>5</xdr:col>
      <xdr:colOff>1292223</xdr:colOff>
      <xdr:row>37</xdr:row>
      <xdr:rowOff>609600</xdr:rowOff>
    </xdr:from>
    <xdr:to>
      <xdr:col>5</xdr:col>
      <xdr:colOff>2741483</xdr:colOff>
      <xdr:row>37</xdr:row>
      <xdr:rowOff>861600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6048373" y="20869275"/>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設置施設数</a:t>
          </a:r>
        </a:p>
      </xdr:txBody>
    </xdr:sp>
    <xdr:clientData/>
  </xdr:twoCellAnchor>
  <xdr:twoCellAnchor>
    <xdr:from>
      <xdr:col>5</xdr:col>
      <xdr:colOff>1152525</xdr:colOff>
      <xdr:row>37</xdr:row>
      <xdr:rowOff>571500</xdr:rowOff>
    </xdr:from>
    <xdr:to>
      <xdr:col>5</xdr:col>
      <xdr:colOff>2714917</xdr:colOff>
      <xdr:row>37</xdr:row>
      <xdr:rowOff>571500</xdr:rowOff>
    </xdr:to>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5905500" y="20831175"/>
          <a:ext cx="1571625"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15212</xdr:colOff>
      <xdr:row>37</xdr:row>
      <xdr:rowOff>464911</xdr:rowOff>
    </xdr:from>
    <xdr:to>
      <xdr:col>5</xdr:col>
      <xdr:colOff>1097586</xdr:colOff>
      <xdr:row>37</xdr:row>
      <xdr:rowOff>716911</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4749279" y="20609575"/>
          <a:ext cx="108000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kumimoji="1" lang="ja-JP" altLang="en-US" sz="1200">
              <a:solidFill>
                <a:sysClr val="windowText" lastClr="000000"/>
              </a:solidFill>
              <a:effectLst/>
              <a:latin typeface="+mn-lt"/>
              <a:ea typeface="+mn-ea"/>
              <a:cs typeface="+mn-cs"/>
            </a:rPr>
            <a:t>○○％　＝</a:t>
          </a:r>
        </a:p>
      </xdr:txBody>
    </xdr:sp>
    <xdr:clientData/>
  </xdr:twoCellAnchor>
  <xdr:twoCellAnchor>
    <xdr:from>
      <xdr:col>5</xdr:col>
      <xdr:colOff>1248045</xdr:colOff>
      <xdr:row>86</xdr:row>
      <xdr:rowOff>682607</xdr:rowOff>
    </xdr:from>
    <xdr:to>
      <xdr:col>5</xdr:col>
      <xdr:colOff>2681427</xdr:colOff>
      <xdr:row>86</xdr:row>
      <xdr:rowOff>934607</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5997845" y="56575307"/>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1248043</xdr:colOff>
      <xdr:row>87</xdr:row>
      <xdr:rowOff>77859</xdr:rowOff>
    </xdr:from>
    <xdr:to>
      <xdr:col>5</xdr:col>
      <xdr:colOff>2681425</xdr:colOff>
      <xdr:row>87</xdr:row>
      <xdr:rowOff>329859</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5997843" y="56951634"/>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1041670</xdr:colOff>
      <xdr:row>87</xdr:row>
      <xdr:rowOff>0</xdr:rowOff>
    </xdr:from>
    <xdr:to>
      <xdr:col>5</xdr:col>
      <xdr:colOff>2832420</xdr:colOff>
      <xdr:row>87</xdr:row>
      <xdr:rowOff>4519</xdr:rowOff>
    </xdr:to>
    <xdr:cxnSp macro="">
      <xdr:nvCxnSpPr>
        <xdr:cNvPr id="33" name="直線コネクタ 32">
          <a:extLst>
            <a:ext uri="{FF2B5EF4-FFF2-40B4-BE49-F238E27FC236}">
              <a16:creationId xmlns:a16="http://schemas.microsoft.com/office/drawing/2014/main" id="{00000000-0008-0000-0100-000021000000}"/>
            </a:ext>
          </a:extLst>
        </xdr:cNvPr>
        <xdr:cNvCxnSpPr/>
      </xdr:nvCxnSpPr>
      <xdr:spPr>
        <a:xfrm flipV="1">
          <a:off x="5797820" y="56873775"/>
          <a:ext cx="1784080" cy="4519"/>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88474</xdr:colOff>
      <xdr:row>86</xdr:row>
      <xdr:rowOff>862463</xdr:rowOff>
    </xdr:from>
    <xdr:to>
      <xdr:col>5</xdr:col>
      <xdr:colOff>994563</xdr:colOff>
      <xdr:row>87</xdr:row>
      <xdr:rowOff>129953</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4838274" y="56761513"/>
          <a:ext cx="90000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a:t>
          </a:r>
        </a:p>
      </xdr:txBody>
    </xdr:sp>
    <xdr:clientData/>
  </xdr:twoCellAnchor>
  <xdr:twoCellAnchor>
    <xdr:from>
      <xdr:col>5</xdr:col>
      <xdr:colOff>1137183</xdr:colOff>
      <xdr:row>29</xdr:row>
      <xdr:rowOff>588089</xdr:rowOff>
    </xdr:from>
    <xdr:to>
      <xdr:col>5</xdr:col>
      <xdr:colOff>2571140</xdr:colOff>
      <xdr:row>30</xdr:row>
      <xdr:rowOff>168803</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5396219" y="14884660"/>
          <a:ext cx="132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1137448</xdr:colOff>
      <xdr:row>30</xdr:row>
      <xdr:rowOff>321118</xdr:rowOff>
    </xdr:from>
    <xdr:to>
      <xdr:col>5</xdr:col>
      <xdr:colOff>2570830</xdr:colOff>
      <xdr:row>30</xdr:row>
      <xdr:rowOff>573118</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5396484" y="15288975"/>
          <a:ext cx="1319471"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一般消費者数</a:t>
          </a:r>
        </a:p>
      </xdr:txBody>
    </xdr:sp>
    <xdr:clientData/>
  </xdr:twoCellAnchor>
  <xdr:twoCellAnchor>
    <xdr:from>
      <xdr:col>5</xdr:col>
      <xdr:colOff>27768</xdr:colOff>
      <xdr:row>29</xdr:row>
      <xdr:rowOff>550895</xdr:rowOff>
    </xdr:from>
    <xdr:to>
      <xdr:col>5</xdr:col>
      <xdr:colOff>1104592</xdr:colOff>
      <xdr:row>31</xdr:row>
      <xdr:rowOff>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4382054" y="15518752"/>
          <a:ext cx="991059" cy="737248"/>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1040491</xdr:colOff>
      <xdr:row>30</xdr:row>
      <xdr:rowOff>245825</xdr:rowOff>
    </xdr:from>
    <xdr:to>
      <xdr:col>5</xdr:col>
      <xdr:colOff>2668079</xdr:colOff>
      <xdr:row>30</xdr:row>
      <xdr:rowOff>255350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flipV="1">
          <a:off x="5309052" y="15213682"/>
          <a:ext cx="1494335" cy="952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0</xdr:row>
      <xdr:rowOff>0</xdr:rowOff>
    </xdr:from>
    <xdr:to>
      <xdr:col>4</xdr:col>
      <xdr:colOff>60579</xdr:colOff>
      <xdr:row>0</xdr:row>
      <xdr:rowOff>303030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0" y="0"/>
          <a:ext cx="4486903" cy="30303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pPr algn="l"/>
          <a:r>
            <a:rPr kumimoji="1" lang="ja-JP" altLang="en-US" sz="1600" b="1"/>
            <a:t>別紙１　　販売事業所用入力フォーマット</a:t>
          </a:r>
        </a:p>
      </xdr:txBody>
    </xdr:sp>
    <xdr:clientData/>
  </xdr:twoCellAnchor>
  <xdr:twoCellAnchor>
    <xdr:from>
      <xdr:col>0</xdr:col>
      <xdr:colOff>0</xdr:colOff>
      <xdr:row>0</xdr:row>
      <xdr:rowOff>336177</xdr:rowOff>
    </xdr:from>
    <xdr:to>
      <xdr:col>11</xdr:col>
      <xdr:colOff>0</xdr:colOff>
      <xdr:row>2</xdr:row>
      <xdr:rowOff>291353</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0" y="336177"/>
          <a:ext cx="10791265" cy="717176"/>
        </a:xfrm>
        <a:prstGeom prst="rect">
          <a:avLst/>
        </a:prstGeom>
        <a:solidFill>
          <a:srgbClr val="FFFF00"/>
        </a:solidFill>
      </xdr:spPr>
      <xdr:style>
        <a:lnRef idx="1">
          <a:schemeClr val="accent5"/>
        </a:lnRef>
        <a:fillRef idx="2">
          <a:schemeClr val="accent5"/>
        </a:fillRef>
        <a:effectRef idx="1">
          <a:schemeClr val="accent5"/>
        </a:effectRef>
        <a:fontRef idx="minor">
          <a:schemeClr val="dk1"/>
        </a:fontRef>
      </xdr:style>
      <xdr:txBody>
        <a:bodyPr vertOverflow="clip" tIns="0" bIns="0" rtlCol="0" anchor="ctr" anchorCtr="0"/>
        <a:lstStyle/>
        <a:p>
          <a:pPr marL="0" marR="0" indent="0" algn="l" defTabSz="914400" eaLnBrk="1" fontAlgn="auto" latinLnBrk="0" hangingPunct="1">
            <a:lnSpc>
              <a:spcPts val="1700"/>
            </a:lnSpc>
            <a:spcBef>
              <a:spcPts val="0"/>
            </a:spcBef>
            <a:spcAft>
              <a:spcPts val="0"/>
            </a:spcAft>
            <a:buClrTx/>
            <a:buSzTx/>
            <a:buFontTx/>
            <a:buNone/>
            <a:tabLst/>
            <a:defRPr/>
          </a:pPr>
          <a:r>
            <a:rPr kumimoji="1" lang="ja-JP" altLang="en-US" sz="1400" b="1">
              <a:latin typeface="+mn-ea"/>
              <a:ea typeface="+mn-ea"/>
            </a:rPr>
            <a:t>①　このシートの緑色のセルに登録事業者（所）名及び得点を入力してください。</a:t>
          </a:r>
          <a:endParaRPr kumimoji="1" lang="en-US" altLang="ja-JP" sz="1400" b="1">
            <a:latin typeface="+mn-ea"/>
            <a:ea typeface="+mn-ea"/>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latin typeface="+mn-ea"/>
              <a:ea typeface="+mn-ea"/>
            </a:rPr>
            <a:t>②「</a:t>
          </a:r>
          <a:r>
            <a:rPr kumimoji="1" lang="ja-JP" altLang="ja-JP" sz="1400" b="1">
              <a:solidFill>
                <a:schemeClr val="dk1"/>
              </a:solidFill>
              <a:latin typeface="+mn-ea"/>
              <a:ea typeface="+mn-ea"/>
              <a:cs typeface="+mn-cs"/>
            </a:rPr>
            <a:t>自主保安活動チェックシート（都道府県協会提出用）</a:t>
          </a:r>
          <a:r>
            <a:rPr kumimoji="1" lang="ja-JP" altLang="en-US" sz="1400" b="1">
              <a:solidFill>
                <a:schemeClr val="dk1"/>
              </a:solidFill>
              <a:latin typeface="+mn-ea"/>
              <a:ea typeface="+mn-ea"/>
              <a:cs typeface="+mn-cs"/>
            </a:rPr>
            <a:t>」の販売事業所名、</a:t>
          </a:r>
          <a:r>
            <a:rPr kumimoji="1" lang="ja-JP" altLang="ja-JP" sz="1400" b="1">
              <a:solidFill>
                <a:schemeClr val="dk1"/>
              </a:solidFill>
              <a:latin typeface="+mn-ea"/>
              <a:ea typeface="+mn-ea"/>
              <a:cs typeface="+mn-cs"/>
            </a:rPr>
            <a:t>ご担当者名</a:t>
          </a:r>
          <a:r>
            <a:rPr kumimoji="1" lang="ja-JP" altLang="ja-JP" sz="1100" b="1">
              <a:solidFill>
                <a:schemeClr val="dk1"/>
              </a:solidFill>
              <a:latin typeface="+mn-lt"/>
              <a:ea typeface="+mn-ea"/>
              <a:cs typeface="+mn-cs"/>
            </a:rPr>
            <a:t>、</a:t>
          </a:r>
          <a:r>
            <a:rPr kumimoji="1" lang="ja-JP" altLang="ja-JP" sz="1400" b="1">
              <a:solidFill>
                <a:schemeClr val="dk1"/>
              </a:solidFill>
              <a:latin typeface="+mn-ea"/>
              <a:ea typeface="+mn-ea"/>
              <a:cs typeface="+mn-cs"/>
            </a:rPr>
            <a:t>電話番号</a:t>
          </a:r>
          <a:r>
            <a:rPr kumimoji="1" lang="ja-JP" altLang="en-US" sz="1400" b="1">
              <a:solidFill>
                <a:schemeClr val="dk1"/>
              </a:solidFill>
              <a:latin typeface="+mn-ea"/>
              <a:ea typeface="+mn-ea"/>
              <a:cs typeface="+mn-cs"/>
            </a:rPr>
            <a:t>等を入力してください。</a:t>
          </a:r>
          <a:endParaRPr kumimoji="1" lang="en-US" altLang="ja-JP" sz="1400" b="1">
            <a:solidFill>
              <a:schemeClr val="dk1"/>
            </a:solidFill>
            <a:latin typeface="+mn-ea"/>
            <a:ea typeface="+mn-ea"/>
            <a:cs typeface="+mn-cs"/>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solidFill>
                <a:schemeClr val="dk1"/>
              </a:solidFill>
              <a:latin typeface="+mn-ea"/>
              <a:ea typeface="+mn-ea"/>
              <a:cs typeface="+mn-cs"/>
            </a:rPr>
            <a:t>③　上記①及び②の入力内容をご確認のうえ、都道府県協会に提出をお願いいたします。</a:t>
          </a:r>
          <a:endParaRPr kumimoji="1" lang="en-US" altLang="ja-JP" sz="1400" b="1">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49818</xdr:colOff>
      <xdr:row>0</xdr:row>
      <xdr:rowOff>47915</xdr:rowOff>
    </xdr:from>
    <xdr:to>
      <xdr:col>5</xdr:col>
      <xdr:colOff>1484894</xdr:colOff>
      <xdr:row>1</xdr:row>
      <xdr:rowOff>86592</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926743" y="47915"/>
          <a:ext cx="1435076" cy="257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r"/>
          <a:r>
            <a:rPr kumimoji="1" lang="ja-JP" altLang="en-US" sz="1400" b="1"/>
            <a:t>別紙２</a:t>
          </a:r>
        </a:p>
      </xdr:txBody>
    </xdr:sp>
    <xdr:clientData/>
  </xdr:twoCellAnchor>
  <xdr:twoCellAnchor>
    <xdr:from>
      <xdr:col>6</xdr:col>
      <xdr:colOff>552450</xdr:colOff>
      <xdr:row>0</xdr:row>
      <xdr:rowOff>47626</xdr:rowOff>
    </xdr:from>
    <xdr:to>
      <xdr:col>9</xdr:col>
      <xdr:colOff>225809</xdr:colOff>
      <xdr:row>6</xdr:row>
      <xdr:rowOff>1</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7934325" y="47626"/>
          <a:ext cx="1730759" cy="1352550"/>
        </a:xfrm>
        <a:prstGeom prst="wedgeRectCallout">
          <a:avLst>
            <a:gd name="adj1" fmla="val -75696"/>
            <a:gd name="adj2" fmla="val 3102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648253</xdr:colOff>
      <xdr:row>0</xdr:row>
      <xdr:rowOff>202134</xdr:rowOff>
    </xdr:from>
    <xdr:to>
      <xdr:col>9</xdr:col>
      <xdr:colOff>91879</xdr:colOff>
      <xdr:row>5</xdr:row>
      <xdr:rowOff>114300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8030128" y="202134"/>
          <a:ext cx="1501026" cy="10456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販売事業所名、担当部署名、ご担当者名、連絡先（電話番号）は入力してください。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2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view="pageBreakPreview" zoomScale="85" zoomScaleNormal="100" zoomScaleSheetLayoutView="85" workbookViewId="0">
      <selection activeCell="S33" sqref="S33"/>
    </sheetView>
  </sheetViews>
  <sheetFormatPr defaultRowHeight="13.5" x14ac:dyDescent="0.15"/>
  <sheetData/>
  <phoneticPr fontId="2"/>
  <pageMargins left="0.23622047244094491" right="0.23622047244094491" top="0.55118110236220474" bottom="0.55118110236220474"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4097" r:id="rId4">
          <objectPr defaultSize="0" autoPict="0" r:id="rId5">
            <anchor moveWithCells="1">
              <from>
                <xdr:col>0</xdr:col>
                <xdr:colOff>304800</xdr:colOff>
                <xdr:row>0</xdr:row>
                <xdr:rowOff>0</xdr:rowOff>
              </from>
              <to>
                <xdr:col>10</xdr:col>
                <xdr:colOff>381000</xdr:colOff>
                <xdr:row>58</xdr:row>
                <xdr:rowOff>66675</xdr:rowOff>
              </to>
            </anchor>
          </objectPr>
        </oleObject>
      </mc:Choice>
      <mc:Fallback>
        <oleObject progId="Word.Document.12" shapeId="4097"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Q114"/>
  <sheetViews>
    <sheetView view="pageBreakPreview" topLeftCell="A19" zoomScale="70" zoomScaleNormal="70" zoomScaleSheetLayoutView="70" zoomScalePageLayoutView="71" workbookViewId="0">
      <selection activeCell="O6" sqref="O6"/>
    </sheetView>
  </sheetViews>
  <sheetFormatPr defaultRowHeight="5.65" customHeight="1" x14ac:dyDescent="0.15"/>
  <cols>
    <col min="1" max="1" width="1.75" style="1" customWidth="1"/>
    <col min="2" max="2" width="3" style="185" customWidth="1"/>
    <col min="3" max="3" width="15.375" style="12" customWidth="1"/>
    <col min="4" max="4" width="37.875" style="1" customWidth="1"/>
    <col min="5" max="5" width="4.375" style="2" customWidth="1"/>
    <col min="6" max="6" width="45.25" style="3" customWidth="1"/>
    <col min="7" max="7" width="10.25" style="4" customWidth="1"/>
    <col min="8" max="8" width="4.875" style="5" customWidth="1"/>
    <col min="9" max="9" width="4.875" style="6" customWidth="1"/>
    <col min="10" max="10" width="12.25" style="7" customWidth="1"/>
    <col min="11" max="11" width="1.625" style="7" customWidth="1"/>
    <col min="12" max="12" width="2.625" style="8" customWidth="1"/>
    <col min="13" max="13" width="9.75" style="1" customWidth="1"/>
    <col min="14" max="16384" width="9" style="1"/>
  </cols>
  <sheetData>
    <row r="1" spans="2:14" ht="30" customHeight="1" x14ac:dyDescent="0.15"/>
    <row r="2" spans="2:14" ht="30" customHeight="1" x14ac:dyDescent="0.15"/>
    <row r="3" spans="2:14" ht="30" customHeight="1" x14ac:dyDescent="0.15"/>
    <row r="4" spans="2:14" ht="15" customHeight="1" x14ac:dyDescent="0.15">
      <c r="B4" s="501"/>
      <c r="C4" s="501"/>
    </row>
    <row r="5" spans="2:14" ht="28.5" customHeight="1" x14ac:dyDescent="0.15">
      <c r="B5" s="9" t="s">
        <v>50</v>
      </c>
      <c r="C5" s="10"/>
      <c r="F5" s="385" t="s">
        <v>111</v>
      </c>
      <c r="G5" s="385"/>
      <c r="H5" s="385"/>
      <c r="I5" s="385"/>
      <c r="J5" s="385"/>
      <c r="K5" s="11"/>
    </row>
    <row r="6" spans="2:14" ht="42.75" customHeight="1" x14ac:dyDescent="0.15">
      <c r="B6" s="502" t="s">
        <v>161</v>
      </c>
      <c r="C6" s="502"/>
      <c r="D6" s="502"/>
      <c r="E6" s="502"/>
      <c r="F6" s="502"/>
      <c r="G6" s="502"/>
      <c r="H6" s="502"/>
      <c r="I6" s="502"/>
      <c r="J6" s="502"/>
      <c r="K6" s="211"/>
      <c r="L6" s="212"/>
      <c r="M6" s="213"/>
      <c r="N6" s="201"/>
    </row>
    <row r="7" spans="2:14" ht="22.5" customHeight="1" x14ac:dyDescent="0.15">
      <c r="B7" s="202" t="s">
        <v>0</v>
      </c>
    </row>
    <row r="8" spans="2:14" ht="20.25" customHeight="1" x14ac:dyDescent="0.15">
      <c r="B8" s="203" t="s">
        <v>91</v>
      </c>
      <c r="C8" s="204"/>
      <c r="D8" s="14"/>
      <c r="E8" s="3"/>
      <c r="F8" s="4"/>
      <c r="H8" s="6"/>
      <c r="I8" s="7"/>
      <c r="J8" s="1"/>
      <c r="K8" s="15"/>
    </row>
    <row r="9" spans="2:14" ht="20.25" customHeight="1" thickBot="1" x14ac:dyDescent="0.2">
      <c r="B9" s="203" t="s">
        <v>112</v>
      </c>
      <c r="C9" s="204"/>
      <c r="D9" s="14"/>
      <c r="E9" s="3"/>
      <c r="F9" s="4"/>
      <c r="H9" s="6"/>
      <c r="I9" s="7"/>
      <c r="J9" s="1"/>
      <c r="K9" s="15"/>
    </row>
    <row r="10" spans="2:14" s="21" customFormat="1" ht="37.5" customHeight="1" thickBot="1" x14ac:dyDescent="0.2">
      <c r="B10" s="503" t="s">
        <v>17</v>
      </c>
      <c r="C10" s="504"/>
      <c r="D10" s="16" t="s">
        <v>2</v>
      </c>
      <c r="E10" s="505" t="s">
        <v>6</v>
      </c>
      <c r="F10" s="505"/>
      <c r="G10" s="17" t="s">
        <v>145</v>
      </c>
      <c r="H10" s="506" t="s">
        <v>7</v>
      </c>
      <c r="I10" s="506"/>
      <c r="J10" s="19" t="s">
        <v>3</v>
      </c>
      <c r="K10" s="20"/>
      <c r="L10" s="8"/>
    </row>
    <row r="11" spans="2:14" s="21" customFormat="1" ht="24.75" customHeight="1" x14ac:dyDescent="0.15">
      <c r="B11" s="22" t="s">
        <v>55</v>
      </c>
      <c r="C11" s="23"/>
      <c r="D11" s="24"/>
      <c r="E11" s="25"/>
      <c r="F11" s="24"/>
      <c r="G11" s="26"/>
      <c r="H11" s="27"/>
      <c r="I11" s="28"/>
      <c r="J11" s="29"/>
      <c r="K11" s="30"/>
      <c r="L11" s="8"/>
    </row>
    <row r="12" spans="2:14" s="15" customFormat="1" ht="69.95" customHeight="1" x14ac:dyDescent="0.15">
      <c r="B12" s="420" t="s">
        <v>56</v>
      </c>
      <c r="C12" s="422" t="s">
        <v>68</v>
      </c>
      <c r="D12" s="409" t="s">
        <v>28</v>
      </c>
      <c r="E12" s="507" t="s">
        <v>18</v>
      </c>
      <c r="F12" s="508"/>
      <c r="G12" s="31">
        <v>2</v>
      </c>
      <c r="H12" s="220"/>
      <c r="I12" s="32" t="s">
        <v>8</v>
      </c>
      <c r="J12" s="33" t="s">
        <v>36</v>
      </c>
      <c r="K12" s="34"/>
      <c r="L12" s="8"/>
    </row>
    <row r="13" spans="2:14" s="15" customFormat="1" ht="69.95" customHeight="1" x14ac:dyDescent="0.15">
      <c r="B13" s="421"/>
      <c r="C13" s="423"/>
      <c r="D13" s="397"/>
      <c r="E13" s="509" t="s">
        <v>19</v>
      </c>
      <c r="F13" s="510"/>
      <c r="G13" s="35">
        <v>2</v>
      </c>
      <c r="H13" s="221"/>
      <c r="I13" s="36" t="s">
        <v>8</v>
      </c>
      <c r="J13" s="37" t="s">
        <v>36</v>
      </c>
      <c r="K13" s="34"/>
      <c r="L13" s="8"/>
    </row>
    <row r="14" spans="2:14" s="15" customFormat="1" ht="69.95" customHeight="1" x14ac:dyDescent="0.15">
      <c r="B14" s="437"/>
      <c r="C14" s="385"/>
      <c r="D14" s="452"/>
      <c r="E14" s="452" t="s">
        <v>20</v>
      </c>
      <c r="F14" s="385"/>
      <c r="G14" s="38">
        <v>2</v>
      </c>
      <c r="H14" s="222"/>
      <c r="I14" s="39" t="s">
        <v>8</v>
      </c>
      <c r="J14" s="40" t="s">
        <v>36</v>
      </c>
      <c r="K14" s="34"/>
      <c r="L14" s="8"/>
      <c r="M14" s="41"/>
    </row>
    <row r="15" spans="2:14" s="15" customFormat="1" ht="21" customHeight="1" thickBot="1" x14ac:dyDescent="0.2">
      <c r="B15" s="493" t="s">
        <v>44</v>
      </c>
      <c r="C15" s="494"/>
      <c r="D15" s="494"/>
      <c r="E15" s="494"/>
      <c r="F15" s="494"/>
      <c r="G15" s="494"/>
      <c r="H15" s="494"/>
      <c r="I15" s="494"/>
      <c r="J15" s="495"/>
      <c r="K15" s="42"/>
      <c r="L15" s="8"/>
    </row>
    <row r="16" spans="2:14" s="15" customFormat="1" ht="9" customHeight="1" thickBot="1" x14ac:dyDescent="0.2"/>
    <row r="17" spans="2:13" ht="24.75" customHeight="1" x14ac:dyDescent="0.15">
      <c r="B17" s="22" t="s">
        <v>120</v>
      </c>
      <c r="C17" s="23"/>
      <c r="D17" s="23"/>
      <c r="E17" s="25"/>
      <c r="F17" s="24"/>
      <c r="G17" s="26"/>
      <c r="H17" s="27"/>
      <c r="I17" s="28"/>
      <c r="J17" s="29"/>
      <c r="K17" s="30"/>
    </row>
    <row r="18" spans="2:13" ht="60" customHeight="1" x14ac:dyDescent="0.15">
      <c r="B18" s="496" t="s">
        <v>56</v>
      </c>
      <c r="C18" s="478" t="s">
        <v>86</v>
      </c>
      <c r="D18" s="43" t="s">
        <v>92</v>
      </c>
      <c r="E18" s="399"/>
      <c r="F18" s="388"/>
      <c r="G18" s="35">
        <v>2</v>
      </c>
      <c r="H18" s="221"/>
      <c r="I18" s="36" t="s">
        <v>8</v>
      </c>
      <c r="J18" s="37" t="s">
        <v>36</v>
      </c>
      <c r="K18" s="34"/>
    </row>
    <row r="19" spans="2:13" ht="37.5" customHeight="1" x14ac:dyDescent="0.15">
      <c r="B19" s="453"/>
      <c r="C19" s="398"/>
      <c r="D19" s="424" t="s">
        <v>87</v>
      </c>
      <c r="E19" s="45" t="s">
        <v>56</v>
      </c>
      <c r="F19" s="46" t="s">
        <v>42</v>
      </c>
      <c r="G19" s="498">
        <v>2</v>
      </c>
      <c r="H19" s="489"/>
      <c r="I19" s="430" t="s">
        <v>8</v>
      </c>
      <c r="J19" s="476" t="s">
        <v>137</v>
      </c>
      <c r="K19" s="34"/>
      <c r="L19" s="417"/>
      <c r="M19" s="12"/>
    </row>
    <row r="20" spans="2:13" ht="44.25" customHeight="1" x14ac:dyDescent="0.15">
      <c r="B20" s="453"/>
      <c r="C20" s="398"/>
      <c r="D20" s="425"/>
      <c r="E20" s="45" t="s">
        <v>57</v>
      </c>
      <c r="F20" s="46" t="s">
        <v>58</v>
      </c>
      <c r="G20" s="499"/>
      <c r="H20" s="456"/>
      <c r="I20" s="431"/>
      <c r="J20" s="500"/>
      <c r="K20" s="34"/>
      <c r="L20" s="418"/>
    </row>
    <row r="21" spans="2:13" ht="37.5" customHeight="1" x14ac:dyDescent="0.15">
      <c r="B21" s="453"/>
      <c r="C21" s="398"/>
      <c r="D21" s="425"/>
      <c r="E21" s="45" t="s">
        <v>59</v>
      </c>
      <c r="F21" s="46" t="s">
        <v>37</v>
      </c>
      <c r="G21" s="499"/>
      <c r="H21" s="456"/>
      <c r="I21" s="431"/>
      <c r="J21" s="500"/>
      <c r="K21" s="34"/>
      <c r="L21" s="418"/>
    </row>
    <row r="22" spans="2:13" ht="44.25" customHeight="1" x14ac:dyDescent="0.15">
      <c r="B22" s="453"/>
      <c r="C22" s="398"/>
      <c r="D22" s="425"/>
      <c r="E22" s="45" t="s">
        <v>60</v>
      </c>
      <c r="F22" s="51" t="s">
        <v>61</v>
      </c>
      <c r="G22" s="499"/>
      <c r="H22" s="456"/>
      <c r="I22" s="431"/>
      <c r="J22" s="500"/>
      <c r="K22" s="34"/>
      <c r="L22" s="418"/>
    </row>
    <row r="23" spans="2:13" ht="71.25" customHeight="1" x14ac:dyDescent="0.15">
      <c r="B23" s="497"/>
      <c r="C23" s="460"/>
      <c r="D23" s="52" t="s">
        <v>136</v>
      </c>
      <c r="E23" s="53" t="s">
        <v>51</v>
      </c>
      <c r="F23" s="205"/>
      <c r="G23" s="54">
        <v>1</v>
      </c>
      <c r="H23" s="490"/>
      <c r="I23" s="492"/>
      <c r="J23" s="477"/>
      <c r="K23" s="56"/>
      <c r="L23" s="418"/>
    </row>
    <row r="24" spans="2:13" ht="75" customHeight="1" x14ac:dyDescent="0.15">
      <c r="B24" s="464" t="s">
        <v>57</v>
      </c>
      <c r="C24" s="467" t="s">
        <v>62</v>
      </c>
      <c r="D24" s="43" t="s">
        <v>94</v>
      </c>
      <c r="E24" s="469"/>
      <c r="F24" s="470"/>
      <c r="G24" s="57">
        <v>2</v>
      </c>
      <c r="H24" s="223"/>
      <c r="I24" s="58" t="s">
        <v>8</v>
      </c>
      <c r="J24" s="59" t="s">
        <v>36</v>
      </c>
      <c r="K24" s="34"/>
    </row>
    <row r="25" spans="2:13" ht="113.1" customHeight="1" x14ac:dyDescent="0.15">
      <c r="B25" s="465"/>
      <c r="C25" s="434"/>
      <c r="D25" s="60" t="s">
        <v>63</v>
      </c>
      <c r="E25" s="471" t="s">
        <v>147</v>
      </c>
      <c r="F25" s="467"/>
      <c r="G25" s="61">
        <v>2</v>
      </c>
      <c r="H25" s="472"/>
      <c r="I25" s="474" t="s">
        <v>8</v>
      </c>
      <c r="J25" s="476" t="s">
        <v>137</v>
      </c>
      <c r="K25" s="34"/>
      <c r="L25" s="417"/>
      <c r="M25" s="12"/>
    </row>
    <row r="26" spans="2:13" ht="72.75" customHeight="1" x14ac:dyDescent="0.15">
      <c r="B26" s="466"/>
      <c r="C26" s="468"/>
      <c r="D26" s="52" t="s">
        <v>136</v>
      </c>
      <c r="E26" s="53" t="s">
        <v>51</v>
      </c>
      <c r="F26" s="205"/>
      <c r="G26" s="62">
        <v>1</v>
      </c>
      <c r="H26" s="473"/>
      <c r="I26" s="475"/>
      <c r="J26" s="477"/>
      <c r="K26" s="56"/>
      <c r="L26" s="418"/>
    </row>
    <row r="27" spans="2:13" ht="6.75" customHeight="1" x14ac:dyDescent="0.15">
      <c r="B27" s="1"/>
      <c r="C27" s="1"/>
      <c r="E27" s="1"/>
      <c r="F27" s="1"/>
      <c r="G27" s="1"/>
      <c r="H27" s="1"/>
      <c r="I27" s="1"/>
      <c r="J27" s="1"/>
      <c r="K27" s="1"/>
      <c r="L27" s="1"/>
    </row>
    <row r="28" spans="2:13" ht="60" customHeight="1" x14ac:dyDescent="0.15">
      <c r="B28" s="464" t="s">
        <v>59</v>
      </c>
      <c r="C28" s="467" t="s">
        <v>27</v>
      </c>
      <c r="D28" s="43" t="s">
        <v>95</v>
      </c>
      <c r="E28" s="482" t="s">
        <v>132</v>
      </c>
      <c r="F28" s="483"/>
      <c r="G28" s="63">
        <v>2</v>
      </c>
      <c r="H28" s="223"/>
      <c r="I28" s="64" t="s">
        <v>8</v>
      </c>
      <c r="J28" s="65" t="s">
        <v>36</v>
      </c>
      <c r="K28" s="56"/>
      <c r="L28" s="50"/>
    </row>
    <row r="29" spans="2:13" ht="53.25" customHeight="1" x14ac:dyDescent="0.15">
      <c r="B29" s="491"/>
      <c r="C29" s="481"/>
      <c r="D29" s="195" t="s">
        <v>156</v>
      </c>
      <c r="E29" s="397" t="s">
        <v>37</v>
      </c>
      <c r="F29" s="423"/>
      <c r="G29" s="66">
        <v>3</v>
      </c>
      <c r="H29" s="374"/>
      <c r="I29" s="377" t="s">
        <v>8</v>
      </c>
      <c r="J29" s="380" t="s">
        <v>131</v>
      </c>
      <c r="K29" s="56"/>
    </row>
    <row r="30" spans="2:13" ht="53.25" customHeight="1" x14ac:dyDescent="0.15">
      <c r="B30" s="491"/>
      <c r="C30" s="481"/>
      <c r="D30" s="196" t="s">
        <v>135</v>
      </c>
      <c r="E30" s="383" t="s">
        <v>52</v>
      </c>
      <c r="F30" s="11"/>
      <c r="G30" s="68">
        <v>2</v>
      </c>
      <c r="H30" s="484"/>
      <c r="I30" s="485"/>
      <c r="J30" s="486"/>
      <c r="K30" s="56"/>
    </row>
    <row r="31" spans="2:13" ht="51" customHeight="1" x14ac:dyDescent="0.15">
      <c r="B31" s="491"/>
      <c r="C31" s="481"/>
      <c r="D31" s="67" t="s">
        <v>157</v>
      </c>
      <c r="E31" s="383"/>
      <c r="F31" s="197"/>
      <c r="G31" s="68">
        <v>2</v>
      </c>
      <c r="H31" s="375"/>
      <c r="I31" s="378"/>
      <c r="J31" s="381"/>
      <c r="K31" s="56"/>
    </row>
    <row r="32" spans="2:13" ht="51" customHeight="1" x14ac:dyDescent="0.15">
      <c r="B32" s="491"/>
      <c r="C32" s="481"/>
      <c r="D32" s="198" t="s">
        <v>158</v>
      </c>
      <c r="E32" s="384"/>
      <c r="F32" s="197"/>
      <c r="G32" s="68">
        <v>1</v>
      </c>
      <c r="H32" s="375"/>
      <c r="I32" s="378"/>
      <c r="J32" s="381"/>
      <c r="K32" s="56"/>
    </row>
    <row r="33" spans="2:17" ht="81.75" customHeight="1" x14ac:dyDescent="0.15">
      <c r="B33" s="137" t="s">
        <v>60</v>
      </c>
      <c r="C33" s="69" t="s">
        <v>30</v>
      </c>
      <c r="D33" s="43" t="s">
        <v>79</v>
      </c>
      <c r="E33" s="399" t="s">
        <v>47</v>
      </c>
      <c r="F33" s="388"/>
      <c r="G33" s="70">
        <v>1</v>
      </c>
      <c r="H33" s="224"/>
      <c r="I33" s="71" t="s">
        <v>8</v>
      </c>
      <c r="J33" s="59" t="s">
        <v>133</v>
      </c>
      <c r="K33" s="56"/>
      <c r="M33" s="72"/>
      <c r="N33" s="73"/>
      <c r="O33" s="73"/>
      <c r="P33" s="73"/>
      <c r="Q33" s="73"/>
    </row>
    <row r="34" spans="2:17" ht="75" customHeight="1" x14ac:dyDescent="0.15">
      <c r="B34" s="190" t="s">
        <v>64</v>
      </c>
      <c r="C34" s="74" t="s">
        <v>65</v>
      </c>
      <c r="D34" s="75" t="s">
        <v>75</v>
      </c>
      <c r="E34" s="452" t="s">
        <v>66</v>
      </c>
      <c r="F34" s="460"/>
      <c r="G34" s="70">
        <v>2</v>
      </c>
      <c r="H34" s="223"/>
      <c r="I34" s="64" t="s">
        <v>8</v>
      </c>
      <c r="J34" s="65" t="s">
        <v>85</v>
      </c>
      <c r="K34" s="56"/>
      <c r="M34" s="72"/>
      <c r="N34" s="73"/>
      <c r="O34" s="73"/>
      <c r="P34" s="73"/>
      <c r="Q34" s="73"/>
    </row>
    <row r="35" spans="2:17" ht="84.6" customHeight="1" thickBot="1" x14ac:dyDescent="0.2">
      <c r="B35" s="191" t="s">
        <v>129</v>
      </c>
      <c r="C35" s="76" t="s">
        <v>113</v>
      </c>
      <c r="D35" s="77" t="s">
        <v>114</v>
      </c>
      <c r="E35" s="461"/>
      <c r="F35" s="462"/>
      <c r="G35" s="78">
        <v>2</v>
      </c>
      <c r="H35" s="225"/>
      <c r="I35" s="79" t="s">
        <v>8</v>
      </c>
      <c r="J35" s="80" t="s">
        <v>85</v>
      </c>
      <c r="K35" s="56"/>
      <c r="M35" s="72"/>
      <c r="N35" s="73"/>
      <c r="O35" s="73"/>
      <c r="P35" s="73"/>
      <c r="Q35" s="73"/>
    </row>
    <row r="36" spans="2:17" ht="24.75" customHeight="1" x14ac:dyDescent="0.15">
      <c r="B36" s="22" t="s">
        <v>13</v>
      </c>
      <c r="C36" s="23"/>
      <c r="D36" s="24"/>
      <c r="E36" s="25"/>
      <c r="F36" s="81"/>
      <c r="G36" s="82"/>
      <c r="H36" s="83"/>
      <c r="I36" s="84"/>
      <c r="J36" s="85"/>
      <c r="K36" s="86"/>
    </row>
    <row r="37" spans="2:17" ht="94.5" customHeight="1" x14ac:dyDescent="0.15">
      <c r="B37" s="420" t="s">
        <v>56</v>
      </c>
      <c r="C37" s="478" t="s">
        <v>174</v>
      </c>
      <c r="D37" s="479" t="s">
        <v>173</v>
      </c>
      <c r="E37" s="87" t="s">
        <v>53</v>
      </c>
      <c r="F37" s="199" t="s">
        <v>69</v>
      </c>
      <c r="G37" s="487">
        <v>3</v>
      </c>
      <c r="H37" s="489"/>
      <c r="I37" s="430" t="s">
        <v>8</v>
      </c>
      <c r="J37" s="476" t="s">
        <v>89</v>
      </c>
      <c r="K37" s="34"/>
      <c r="L37" s="417"/>
    </row>
    <row r="38" spans="2:17" ht="95.25" customHeight="1" x14ac:dyDescent="0.15">
      <c r="B38" s="437"/>
      <c r="C38" s="460"/>
      <c r="D38" s="480"/>
      <c r="E38" s="87" t="s">
        <v>54</v>
      </c>
      <c r="F38" s="200"/>
      <c r="G38" s="488"/>
      <c r="H38" s="490"/>
      <c r="I38" s="492"/>
      <c r="J38" s="477"/>
      <c r="K38" s="34"/>
      <c r="L38" s="418"/>
    </row>
    <row r="39" spans="2:17" ht="60.75" customHeight="1" x14ac:dyDescent="0.15">
      <c r="B39" s="137" t="s">
        <v>57</v>
      </c>
      <c r="C39" s="69" t="s">
        <v>21</v>
      </c>
      <c r="D39" s="89" t="s">
        <v>176</v>
      </c>
      <c r="E39" s="388"/>
      <c r="F39" s="388"/>
      <c r="G39" s="63">
        <v>2</v>
      </c>
      <c r="H39" s="224"/>
      <c r="I39" s="90" t="s">
        <v>8</v>
      </c>
      <c r="J39" s="59" t="s">
        <v>36</v>
      </c>
      <c r="K39" s="34"/>
    </row>
    <row r="40" spans="2:17" ht="60" customHeight="1" thickBot="1" x14ac:dyDescent="0.2">
      <c r="B40" s="191" t="s">
        <v>59</v>
      </c>
      <c r="C40" s="91" t="s">
        <v>33</v>
      </c>
      <c r="D40" s="92" t="s">
        <v>34</v>
      </c>
      <c r="E40" s="463" t="s">
        <v>155</v>
      </c>
      <c r="F40" s="463"/>
      <c r="G40" s="93">
        <v>2</v>
      </c>
      <c r="H40" s="225"/>
      <c r="I40" s="94" t="s">
        <v>8</v>
      </c>
      <c r="J40" s="80" t="s">
        <v>85</v>
      </c>
      <c r="K40" s="56"/>
      <c r="M40" s="72"/>
      <c r="N40" s="73"/>
      <c r="O40" s="73"/>
      <c r="P40" s="73"/>
      <c r="Q40" s="73"/>
    </row>
    <row r="41" spans="2:17" ht="24.75" customHeight="1" thickBot="1" x14ac:dyDescent="0.2">
      <c r="B41" s="95"/>
      <c r="C41" s="96"/>
      <c r="D41" s="97"/>
      <c r="E41" s="389" t="s">
        <v>12</v>
      </c>
      <c r="F41" s="389"/>
      <c r="G41" s="217">
        <f>SUM(G12,G13,G14,G18,G19,G24,G25,G28,G29,G33,G34,G35,G37,,G39,G40)</f>
        <v>31</v>
      </c>
      <c r="H41" s="226">
        <f>SUM(H12:H14,H18:H26,H28:H35,H37:H40)</f>
        <v>0</v>
      </c>
      <c r="I41" s="98" t="s">
        <v>8</v>
      </c>
      <c r="J41" s="99"/>
      <c r="K41" s="34"/>
    </row>
    <row r="42" spans="2:17" ht="10.5" customHeight="1" x14ac:dyDescent="0.15">
      <c r="B42" s="100"/>
      <c r="C42" s="15"/>
      <c r="D42" s="15"/>
      <c r="E42" s="100"/>
      <c r="F42" s="101"/>
      <c r="G42" s="102"/>
      <c r="J42" s="86"/>
      <c r="K42" s="86"/>
    </row>
    <row r="43" spans="2:17" ht="22.5" customHeight="1" x14ac:dyDescent="0.15">
      <c r="B43" s="187" t="s">
        <v>1</v>
      </c>
      <c r="C43" s="1"/>
      <c r="J43" s="86"/>
      <c r="K43" s="86"/>
    </row>
    <row r="44" spans="2:17" ht="18" thickBot="1" x14ac:dyDescent="0.2">
      <c r="B44" s="206" t="s">
        <v>10</v>
      </c>
      <c r="C44" s="13"/>
      <c r="D44" s="14"/>
      <c r="E44" s="3"/>
      <c r="F44" s="4"/>
      <c r="G44" s="7"/>
      <c r="H44" s="6"/>
      <c r="I44" s="86"/>
      <c r="J44" s="1"/>
      <c r="K44" s="15"/>
    </row>
    <row r="45" spans="2:17" s="21" customFormat="1" ht="27" customHeight="1" thickBot="1" x14ac:dyDescent="0.2">
      <c r="B45" s="411" t="s">
        <v>17</v>
      </c>
      <c r="C45" s="412"/>
      <c r="D45" s="16" t="s">
        <v>2</v>
      </c>
      <c r="E45" s="413" t="s">
        <v>150</v>
      </c>
      <c r="F45" s="414"/>
      <c r="G45" s="106" t="s">
        <v>145</v>
      </c>
      <c r="H45" s="386" t="s">
        <v>7</v>
      </c>
      <c r="I45" s="387"/>
      <c r="J45" s="109" t="s">
        <v>3</v>
      </c>
      <c r="K45" s="110"/>
      <c r="L45" s="8"/>
    </row>
    <row r="46" spans="2:17" ht="21.75" customHeight="1" x14ac:dyDescent="0.15">
      <c r="B46" s="22" t="s">
        <v>115</v>
      </c>
      <c r="C46" s="23"/>
      <c r="D46" s="24"/>
      <c r="E46" s="25"/>
      <c r="F46" s="81"/>
      <c r="G46" s="82"/>
      <c r="H46" s="83"/>
      <c r="I46" s="84"/>
      <c r="J46" s="85"/>
      <c r="K46" s="86"/>
    </row>
    <row r="47" spans="2:17" ht="68.25" customHeight="1" x14ac:dyDescent="0.15">
      <c r="B47" s="420" t="s">
        <v>56</v>
      </c>
      <c r="C47" s="449" t="s">
        <v>108</v>
      </c>
      <c r="D47" s="111" t="s">
        <v>109</v>
      </c>
      <c r="E47" s="112"/>
      <c r="F47" s="113"/>
      <c r="G47" s="70">
        <v>2</v>
      </c>
      <c r="H47" s="224"/>
      <c r="I47" s="90" t="s">
        <v>8</v>
      </c>
      <c r="J47" s="59" t="s">
        <v>85</v>
      </c>
      <c r="K47" s="34"/>
    </row>
    <row r="48" spans="2:17" ht="69.95" customHeight="1" x14ac:dyDescent="0.15">
      <c r="B48" s="402"/>
      <c r="C48" s="450"/>
      <c r="D48" s="114" t="s">
        <v>110</v>
      </c>
      <c r="E48" s="115"/>
      <c r="F48" s="113"/>
      <c r="G48" s="70">
        <v>3</v>
      </c>
      <c r="H48" s="227"/>
      <c r="I48" s="90" t="s">
        <v>8</v>
      </c>
      <c r="J48" s="59" t="s">
        <v>105</v>
      </c>
      <c r="K48" s="34"/>
    </row>
    <row r="49" spans="2:12" ht="56.25" customHeight="1" x14ac:dyDescent="0.15">
      <c r="B49" s="403"/>
      <c r="C49" s="451"/>
      <c r="D49" s="116" t="s">
        <v>175</v>
      </c>
      <c r="E49" s="452" t="s">
        <v>107</v>
      </c>
      <c r="F49" s="385"/>
      <c r="G49" s="88">
        <v>2</v>
      </c>
      <c r="H49" s="222"/>
      <c r="I49" s="39" t="s">
        <v>8</v>
      </c>
      <c r="J49" s="40" t="s">
        <v>85</v>
      </c>
      <c r="K49" s="34"/>
    </row>
    <row r="50" spans="2:12" ht="95.25" customHeight="1" x14ac:dyDescent="0.15">
      <c r="B50" s="453" t="s">
        <v>57</v>
      </c>
      <c r="C50" s="454" t="s">
        <v>101</v>
      </c>
      <c r="D50" s="117" t="s">
        <v>5</v>
      </c>
      <c r="E50" s="207" t="s">
        <v>70</v>
      </c>
      <c r="F50" s="208"/>
      <c r="G50" s="48">
        <v>3</v>
      </c>
      <c r="H50" s="456"/>
      <c r="I50" s="431" t="s">
        <v>8</v>
      </c>
      <c r="J50" s="432" t="s">
        <v>106</v>
      </c>
      <c r="K50" s="34"/>
      <c r="L50" s="417"/>
    </row>
    <row r="51" spans="2:12" ht="59.25" customHeight="1" x14ac:dyDescent="0.15">
      <c r="B51" s="402"/>
      <c r="C51" s="405"/>
      <c r="D51" s="443" t="s">
        <v>4</v>
      </c>
      <c r="E51" s="119" t="s">
        <v>71</v>
      </c>
      <c r="F51" s="209" t="s">
        <v>162</v>
      </c>
      <c r="G51" s="445">
        <v>2</v>
      </c>
      <c r="H51" s="456"/>
      <c r="I51" s="431"/>
      <c r="J51" s="432"/>
      <c r="K51" s="34"/>
      <c r="L51" s="418"/>
    </row>
    <row r="52" spans="2:12" ht="63" customHeight="1" thickBot="1" x14ac:dyDescent="0.2">
      <c r="B52" s="371"/>
      <c r="C52" s="455"/>
      <c r="D52" s="444"/>
      <c r="E52" s="120" t="s">
        <v>72</v>
      </c>
      <c r="F52" s="121" t="s">
        <v>49</v>
      </c>
      <c r="G52" s="446"/>
      <c r="H52" s="457"/>
      <c r="I52" s="458"/>
      <c r="J52" s="459"/>
      <c r="K52" s="34"/>
      <c r="L52" s="418"/>
    </row>
    <row r="53" spans="2:12" ht="21.75" customHeight="1" x14ac:dyDescent="0.15">
      <c r="B53" s="22" t="s">
        <v>163</v>
      </c>
      <c r="C53" s="23"/>
      <c r="D53" s="126"/>
      <c r="E53" s="127"/>
      <c r="F53" s="126"/>
      <c r="G53" s="124"/>
      <c r="H53" s="125"/>
      <c r="I53" s="124"/>
      <c r="J53" s="85"/>
      <c r="K53" s="86"/>
    </row>
    <row r="54" spans="2:12" ht="204.6" customHeight="1" x14ac:dyDescent="0.15">
      <c r="B54" s="190" t="s">
        <v>56</v>
      </c>
      <c r="C54" s="74" t="s">
        <v>45</v>
      </c>
      <c r="D54" s="128" t="s">
        <v>116</v>
      </c>
      <c r="E54" s="385" t="s">
        <v>88</v>
      </c>
      <c r="F54" s="385"/>
      <c r="G54" s="88">
        <v>2</v>
      </c>
      <c r="H54" s="222"/>
      <c r="I54" s="55" t="s">
        <v>8</v>
      </c>
      <c r="J54" s="129" t="s">
        <v>36</v>
      </c>
      <c r="K54" s="34"/>
    </row>
    <row r="55" spans="2:12" ht="99.6" customHeight="1" x14ac:dyDescent="0.15">
      <c r="B55" s="137" t="s">
        <v>57</v>
      </c>
      <c r="C55" s="69" t="s">
        <v>140</v>
      </c>
      <c r="D55" s="130" t="s">
        <v>141</v>
      </c>
      <c r="E55" s="388"/>
      <c r="F55" s="388"/>
      <c r="G55" s="70">
        <v>2</v>
      </c>
      <c r="H55" s="224"/>
      <c r="I55" s="71" t="s">
        <v>8</v>
      </c>
      <c r="J55" s="131" t="s">
        <v>36</v>
      </c>
      <c r="K55" s="132"/>
    </row>
    <row r="56" spans="2:12" ht="75" customHeight="1" x14ac:dyDescent="0.15">
      <c r="B56" s="137" t="s">
        <v>59</v>
      </c>
      <c r="C56" s="69" t="s">
        <v>73</v>
      </c>
      <c r="D56" s="130" t="s">
        <v>97</v>
      </c>
      <c r="E56" s="388"/>
      <c r="F56" s="388"/>
      <c r="G56" s="70">
        <v>3</v>
      </c>
      <c r="H56" s="224"/>
      <c r="I56" s="71" t="s">
        <v>8</v>
      </c>
      <c r="J56" s="131" t="s">
        <v>89</v>
      </c>
      <c r="K56" s="34"/>
    </row>
    <row r="57" spans="2:12" ht="91.5" customHeight="1" x14ac:dyDescent="0.15">
      <c r="B57" s="137" t="s">
        <v>60</v>
      </c>
      <c r="C57" s="133" t="s">
        <v>76</v>
      </c>
      <c r="D57" s="130" t="s">
        <v>98</v>
      </c>
      <c r="E57" s="399"/>
      <c r="F57" s="400"/>
      <c r="G57" s="70">
        <v>3</v>
      </c>
      <c r="H57" s="227"/>
      <c r="I57" s="71" t="s">
        <v>8</v>
      </c>
      <c r="J57" s="131" t="s">
        <v>89</v>
      </c>
      <c r="K57" s="34"/>
    </row>
    <row r="58" spans="2:12" ht="69.95" customHeight="1" thickBot="1" x14ac:dyDescent="0.2">
      <c r="B58" s="192" t="s">
        <v>64</v>
      </c>
      <c r="C58" s="135" t="s">
        <v>77</v>
      </c>
      <c r="D58" s="136" t="s">
        <v>78</v>
      </c>
      <c r="E58" s="447"/>
      <c r="F58" s="448"/>
      <c r="G58" s="218">
        <v>3</v>
      </c>
      <c r="H58" s="228"/>
      <c r="I58" s="122" t="s">
        <v>8</v>
      </c>
      <c r="J58" s="123" t="s">
        <v>89</v>
      </c>
      <c r="K58" s="34"/>
    </row>
    <row r="59" spans="2:12" ht="21.75" customHeight="1" x14ac:dyDescent="0.15">
      <c r="B59" s="22" t="s">
        <v>164</v>
      </c>
      <c r="C59" s="214"/>
      <c r="D59" s="215"/>
      <c r="E59" s="216"/>
      <c r="F59" s="24"/>
      <c r="G59" s="124"/>
      <c r="H59" s="125"/>
      <c r="I59" s="124"/>
      <c r="J59" s="85"/>
      <c r="K59" s="86"/>
    </row>
    <row r="60" spans="2:12" ht="56.1" customHeight="1" thickBot="1" x14ac:dyDescent="0.2">
      <c r="B60" s="141" t="s">
        <v>56</v>
      </c>
      <c r="C60" s="46" t="s">
        <v>102</v>
      </c>
      <c r="D60" s="219" t="s">
        <v>165</v>
      </c>
      <c r="E60" s="423" t="s">
        <v>11</v>
      </c>
      <c r="F60" s="423"/>
      <c r="G60" s="48">
        <v>3</v>
      </c>
      <c r="H60" s="229"/>
      <c r="I60" s="49" t="s">
        <v>8</v>
      </c>
      <c r="J60" s="118" t="s">
        <v>89</v>
      </c>
      <c r="K60" s="34"/>
    </row>
    <row r="61" spans="2:12" ht="21.75" customHeight="1" x14ac:dyDescent="0.15">
      <c r="B61" s="22" t="s">
        <v>31</v>
      </c>
      <c r="C61" s="23"/>
      <c r="D61" s="126"/>
      <c r="E61" s="127"/>
      <c r="F61" s="126"/>
      <c r="G61" s="124"/>
      <c r="H61" s="125"/>
      <c r="I61" s="124"/>
      <c r="J61" s="85"/>
      <c r="K61" s="86"/>
    </row>
    <row r="62" spans="2:12" ht="48" customHeight="1" x14ac:dyDescent="0.15">
      <c r="B62" s="137" t="s">
        <v>56</v>
      </c>
      <c r="C62" s="44" t="s">
        <v>82</v>
      </c>
      <c r="D62" s="138" t="s">
        <v>146</v>
      </c>
      <c r="E62" s="139" t="s">
        <v>81</v>
      </c>
      <c r="F62" s="140" t="s">
        <v>84</v>
      </c>
      <c r="G62" s="70">
        <v>2</v>
      </c>
      <c r="H62" s="224"/>
      <c r="I62" s="71" t="s">
        <v>8</v>
      </c>
      <c r="J62" s="131" t="s">
        <v>36</v>
      </c>
      <c r="K62" s="34"/>
    </row>
    <row r="63" spans="2:12" ht="101.25" customHeight="1" thickBot="1" x14ac:dyDescent="0.2">
      <c r="B63" s="141" t="s">
        <v>57</v>
      </c>
      <c r="C63" s="11" t="s">
        <v>83</v>
      </c>
      <c r="D63" s="47" t="s">
        <v>96</v>
      </c>
      <c r="E63" s="435" t="s">
        <v>159</v>
      </c>
      <c r="F63" s="436"/>
      <c r="G63" s="48">
        <v>3</v>
      </c>
      <c r="H63" s="229"/>
      <c r="I63" s="71" t="s">
        <v>8</v>
      </c>
      <c r="J63" s="118" t="s">
        <v>105</v>
      </c>
      <c r="K63" s="34"/>
    </row>
    <row r="64" spans="2:12" ht="21" customHeight="1" thickBot="1" x14ac:dyDescent="0.2">
      <c r="B64" s="142"/>
      <c r="C64" s="143"/>
      <c r="D64" s="144"/>
      <c r="E64" s="145"/>
      <c r="F64" s="105" t="s">
        <v>12</v>
      </c>
      <c r="G64" s="146">
        <f>G47+G48+G49+G50+G60+G54+G55+G56+G57+G58+G62+G63</f>
        <v>31</v>
      </c>
      <c r="H64" s="230">
        <f>SUM(H47:H52,H54:H58,H60,H62:H63)</f>
        <v>0</v>
      </c>
      <c r="I64" s="108" t="s">
        <v>8</v>
      </c>
      <c r="J64" s="147"/>
      <c r="K64" s="34"/>
    </row>
    <row r="65" spans="2:12" ht="42" customHeight="1" x14ac:dyDescent="0.15">
      <c r="B65" s="187" t="s">
        <v>123</v>
      </c>
      <c r="C65" s="186"/>
      <c r="G65" s="148"/>
      <c r="H65" s="149"/>
      <c r="I65" s="150"/>
      <c r="J65" s="86"/>
      <c r="K65" s="86"/>
    </row>
    <row r="66" spans="2:12" ht="18" thickBot="1" x14ac:dyDescent="0.2">
      <c r="B66" s="104" t="s">
        <v>67</v>
      </c>
      <c r="C66" s="13"/>
      <c r="D66" s="14"/>
      <c r="E66" s="151"/>
      <c r="F66" s="152"/>
      <c r="G66" s="150"/>
      <c r="H66" s="150"/>
      <c r="I66" s="153"/>
      <c r="J66" s="13"/>
      <c r="K66" s="154"/>
    </row>
    <row r="67" spans="2:12" s="21" customFormat="1" ht="37.5" customHeight="1" thickBot="1" x14ac:dyDescent="0.2">
      <c r="B67" s="411" t="s">
        <v>17</v>
      </c>
      <c r="C67" s="412"/>
      <c r="D67" s="16" t="s">
        <v>2</v>
      </c>
      <c r="E67" s="413" t="s">
        <v>150</v>
      </c>
      <c r="F67" s="414"/>
      <c r="G67" s="107" t="s">
        <v>145</v>
      </c>
      <c r="H67" s="386" t="s">
        <v>7</v>
      </c>
      <c r="I67" s="387"/>
      <c r="J67" s="109" t="s">
        <v>3</v>
      </c>
      <c r="K67" s="110"/>
      <c r="L67" s="8"/>
    </row>
    <row r="68" spans="2:12" s="156" customFormat="1" ht="24.75" customHeight="1" x14ac:dyDescent="0.15">
      <c r="B68" s="22" t="s">
        <v>121</v>
      </c>
      <c r="C68" s="23"/>
      <c r="D68" s="126"/>
      <c r="E68" s="127"/>
      <c r="F68" s="126"/>
      <c r="G68" s="124"/>
      <c r="H68" s="155"/>
      <c r="I68" s="124"/>
      <c r="J68" s="85"/>
      <c r="K68" s="86"/>
      <c r="L68" s="8"/>
    </row>
    <row r="69" spans="2:12" ht="38.25" customHeight="1" x14ac:dyDescent="0.15">
      <c r="B69" s="420" t="s">
        <v>56</v>
      </c>
      <c r="C69" s="422" t="s">
        <v>38</v>
      </c>
      <c r="D69" s="424" t="s">
        <v>39</v>
      </c>
      <c r="E69" s="426" t="s">
        <v>80</v>
      </c>
      <c r="F69" s="439"/>
      <c r="G69" s="157">
        <v>3</v>
      </c>
      <c r="H69" s="428"/>
      <c r="I69" s="441" t="s">
        <v>8</v>
      </c>
      <c r="J69" s="415" t="s">
        <v>119</v>
      </c>
      <c r="K69" s="34"/>
      <c r="L69" s="417"/>
    </row>
    <row r="70" spans="2:12" ht="38.25" customHeight="1" x14ac:dyDescent="0.15">
      <c r="B70" s="437"/>
      <c r="C70" s="385"/>
      <c r="D70" s="438"/>
      <c r="E70" s="419" t="s">
        <v>127</v>
      </c>
      <c r="F70" s="419"/>
      <c r="G70" s="158">
        <v>1</v>
      </c>
      <c r="H70" s="440"/>
      <c r="I70" s="442"/>
      <c r="J70" s="416"/>
      <c r="K70" s="34"/>
      <c r="L70" s="418"/>
    </row>
    <row r="71" spans="2:12" ht="39.75" customHeight="1" x14ac:dyDescent="0.15">
      <c r="B71" s="420" t="s">
        <v>57</v>
      </c>
      <c r="C71" s="422" t="s">
        <v>40</v>
      </c>
      <c r="D71" s="424" t="s">
        <v>41</v>
      </c>
      <c r="E71" s="426" t="s">
        <v>80</v>
      </c>
      <c r="F71" s="427"/>
      <c r="G71" s="157">
        <v>3</v>
      </c>
      <c r="H71" s="428"/>
      <c r="I71" s="430" t="s">
        <v>8</v>
      </c>
      <c r="J71" s="415" t="s">
        <v>119</v>
      </c>
      <c r="K71" s="34"/>
      <c r="L71" s="417"/>
    </row>
    <row r="72" spans="2:12" ht="39.75" customHeight="1" x14ac:dyDescent="0.15">
      <c r="B72" s="421"/>
      <c r="C72" s="423"/>
      <c r="D72" s="425"/>
      <c r="E72" s="433" t="s">
        <v>127</v>
      </c>
      <c r="F72" s="434"/>
      <c r="G72" s="159">
        <v>1</v>
      </c>
      <c r="H72" s="429"/>
      <c r="I72" s="431"/>
      <c r="J72" s="432"/>
      <c r="K72" s="34"/>
      <c r="L72" s="418"/>
    </row>
    <row r="73" spans="2:12" ht="66" customHeight="1" x14ac:dyDescent="0.15">
      <c r="B73" s="137" t="s">
        <v>59</v>
      </c>
      <c r="C73" s="69" t="s">
        <v>35</v>
      </c>
      <c r="D73" s="138" t="s">
        <v>46</v>
      </c>
      <c r="E73" s="395"/>
      <c r="F73" s="396"/>
      <c r="G73" s="70">
        <v>2</v>
      </c>
      <c r="H73" s="224"/>
      <c r="I73" s="71" t="s">
        <v>8</v>
      </c>
      <c r="J73" s="131" t="s">
        <v>36</v>
      </c>
      <c r="K73" s="56"/>
    </row>
    <row r="74" spans="2:12" ht="194.1" customHeight="1" thickBot="1" x14ac:dyDescent="0.2">
      <c r="B74" s="141" t="s">
        <v>60</v>
      </c>
      <c r="C74" s="46" t="s">
        <v>22</v>
      </c>
      <c r="D74" s="47" t="s">
        <v>149</v>
      </c>
      <c r="E74" s="397"/>
      <c r="F74" s="398"/>
      <c r="G74" s="48">
        <v>3</v>
      </c>
      <c r="H74" s="229"/>
      <c r="I74" s="49" t="s">
        <v>8</v>
      </c>
      <c r="J74" s="118" t="s">
        <v>89</v>
      </c>
      <c r="K74" s="34"/>
    </row>
    <row r="75" spans="2:12" ht="24.75" customHeight="1" x14ac:dyDescent="0.15">
      <c r="B75" s="22" t="s">
        <v>14</v>
      </c>
      <c r="C75" s="23"/>
      <c r="D75" s="160"/>
      <c r="E75" s="127"/>
      <c r="F75" s="81"/>
      <c r="G75" s="124"/>
      <c r="H75" s="125"/>
      <c r="I75" s="124"/>
      <c r="J75" s="85"/>
      <c r="K75" s="86"/>
    </row>
    <row r="76" spans="2:12" ht="72" customHeight="1" x14ac:dyDescent="0.15">
      <c r="B76" s="137" t="s">
        <v>56</v>
      </c>
      <c r="C76" s="69" t="s">
        <v>23</v>
      </c>
      <c r="D76" s="89" t="s">
        <v>43</v>
      </c>
      <c r="E76" s="388"/>
      <c r="F76" s="388"/>
      <c r="G76" s="70">
        <v>3</v>
      </c>
      <c r="H76" s="224"/>
      <c r="I76" s="71" t="s">
        <v>8</v>
      </c>
      <c r="J76" s="131" t="s">
        <v>89</v>
      </c>
      <c r="K76" s="56"/>
    </row>
    <row r="77" spans="2:12" ht="77.25" customHeight="1" x14ac:dyDescent="0.15">
      <c r="B77" s="137" t="s">
        <v>57</v>
      </c>
      <c r="C77" s="69" t="s">
        <v>29</v>
      </c>
      <c r="D77" s="89" t="s">
        <v>48</v>
      </c>
      <c r="E77" s="388"/>
      <c r="F77" s="388"/>
      <c r="G77" s="70">
        <v>2</v>
      </c>
      <c r="H77" s="224"/>
      <c r="I77" s="71" t="s">
        <v>8</v>
      </c>
      <c r="J77" s="131" t="s">
        <v>36</v>
      </c>
      <c r="K77" s="56"/>
    </row>
    <row r="78" spans="2:12" ht="77.25" customHeight="1" x14ac:dyDescent="0.15">
      <c r="B78" s="137" t="s">
        <v>59</v>
      </c>
      <c r="C78" s="69" t="s">
        <v>142</v>
      </c>
      <c r="D78" s="138" t="s">
        <v>143</v>
      </c>
      <c r="E78" s="388"/>
      <c r="F78" s="388"/>
      <c r="G78" s="70">
        <v>3</v>
      </c>
      <c r="H78" s="224"/>
      <c r="I78" s="71" t="s">
        <v>8</v>
      </c>
      <c r="J78" s="131" t="s">
        <v>89</v>
      </c>
      <c r="K78" s="56"/>
    </row>
    <row r="79" spans="2:12" ht="77.25" customHeight="1" x14ac:dyDescent="0.15">
      <c r="B79" s="137" t="s">
        <v>60</v>
      </c>
      <c r="C79" s="69" t="s">
        <v>128</v>
      </c>
      <c r="D79" s="138" t="s">
        <v>130</v>
      </c>
      <c r="E79" s="399"/>
      <c r="F79" s="400"/>
      <c r="G79" s="70">
        <v>2</v>
      </c>
      <c r="H79" s="224"/>
      <c r="I79" s="71" t="s">
        <v>8</v>
      </c>
      <c r="J79" s="131" t="s">
        <v>36</v>
      </c>
      <c r="K79" s="34"/>
    </row>
    <row r="80" spans="2:12" ht="77.25" customHeight="1" x14ac:dyDescent="0.15">
      <c r="B80" s="190" t="s">
        <v>64</v>
      </c>
      <c r="C80" s="74" t="s">
        <v>100</v>
      </c>
      <c r="D80" s="116" t="s">
        <v>144</v>
      </c>
      <c r="E80" s="385"/>
      <c r="F80" s="385"/>
      <c r="G80" s="88">
        <v>2</v>
      </c>
      <c r="H80" s="222"/>
      <c r="I80" s="55" t="s">
        <v>8</v>
      </c>
      <c r="J80" s="129" t="s">
        <v>36</v>
      </c>
      <c r="K80" s="132"/>
    </row>
    <row r="81" spans="2:12" ht="25.5" customHeight="1" thickBot="1" x14ac:dyDescent="0.2">
      <c r="B81" s="95"/>
      <c r="C81" s="96"/>
      <c r="D81" s="97"/>
      <c r="E81" s="389" t="s">
        <v>12</v>
      </c>
      <c r="F81" s="389"/>
      <c r="G81" s="161">
        <f>G69+G71+G73+G74+G76+G77+G78+G79+G80</f>
        <v>23</v>
      </c>
      <c r="H81" s="231">
        <f>SUM(H69:H74,H76:H80)</f>
        <v>0</v>
      </c>
      <c r="I81" s="122" t="s">
        <v>8</v>
      </c>
      <c r="J81" s="123" t="s">
        <v>90</v>
      </c>
      <c r="K81" s="34"/>
    </row>
    <row r="82" spans="2:12" ht="42" customHeight="1" x14ac:dyDescent="0.15">
      <c r="B82" s="188" t="s">
        <v>122</v>
      </c>
      <c r="C82" s="154"/>
      <c r="D82" s="154"/>
      <c r="E82" s="110"/>
      <c r="F82" s="110"/>
      <c r="G82" s="162"/>
      <c r="H82" s="149"/>
      <c r="I82" s="150"/>
      <c r="J82" s="34"/>
      <c r="K82" s="34"/>
    </row>
    <row r="83" spans="2:12" ht="18" thickBot="1" x14ac:dyDescent="0.2">
      <c r="B83" s="104" t="s">
        <v>67</v>
      </c>
      <c r="C83" s="13"/>
      <c r="D83" s="14"/>
      <c r="E83" s="151"/>
      <c r="F83" s="152"/>
      <c r="G83" s="150"/>
      <c r="H83" s="150"/>
      <c r="I83" s="153"/>
      <c r="J83" s="13"/>
      <c r="K83" s="154"/>
    </row>
    <row r="84" spans="2:12" s="21" customFormat="1" ht="37.5" customHeight="1" thickBot="1" x14ac:dyDescent="0.2">
      <c r="B84" s="411" t="s">
        <v>17</v>
      </c>
      <c r="C84" s="412"/>
      <c r="D84" s="16" t="s">
        <v>2</v>
      </c>
      <c r="E84" s="413" t="s">
        <v>150</v>
      </c>
      <c r="F84" s="414"/>
      <c r="G84" s="107" t="s">
        <v>145</v>
      </c>
      <c r="H84" s="386" t="s">
        <v>7</v>
      </c>
      <c r="I84" s="387"/>
      <c r="J84" s="109" t="s">
        <v>3</v>
      </c>
      <c r="K84" s="110"/>
      <c r="L84" s="8"/>
    </row>
    <row r="85" spans="2:12" ht="77.25" customHeight="1" x14ac:dyDescent="0.15">
      <c r="B85" s="401" t="s">
        <v>56</v>
      </c>
      <c r="C85" s="404" t="s">
        <v>134</v>
      </c>
      <c r="D85" s="163" t="s">
        <v>93</v>
      </c>
      <c r="E85" s="407"/>
      <c r="F85" s="408"/>
      <c r="G85" s="164">
        <v>2</v>
      </c>
      <c r="H85" s="232"/>
      <c r="I85" s="165" t="s">
        <v>8</v>
      </c>
      <c r="J85" s="166" t="s">
        <v>36</v>
      </c>
      <c r="K85" s="34"/>
    </row>
    <row r="86" spans="2:12" ht="77.25" customHeight="1" x14ac:dyDescent="0.15">
      <c r="B86" s="402"/>
      <c r="C86" s="405"/>
      <c r="D86" s="167" t="s">
        <v>151</v>
      </c>
      <c r="E86" s="409" t="s">
        <v>148</v>
      </c>
      <c r="F86" s="410"/>
      <c r="G86" s="66">
        <v>3</v>
      </c>
      <c r="H86" s="374"/>
      <c r="I86" s="377" t="s">
        <v>8</v>
      </c>
      <c r="J86" s="380" t="s">
        <v>131</v>
      </c>
      <c r="K86" s="56"/>
    </row>
    <row r="87" spans="2:12" ht="77.25" customHeight="1" x14ac:dyDescent="0.15">
      <c r="B87" s="402"/>
      <c r="C87" s="405"/>
      <c r="D87" s="67" t="s">
        <v>139</v>
      </c>
      <c r="E87" s="383" t="s">
        <v>118</v>
      </c>
      <c r="F87" s="193"/>
      <c r="G87" s="68">
        <v>2</v>
      </c>
      <c r="H87" s="375"/>
      <c r="I87" s="378"/>
      <c r="J87" s="381"/>
      <c r="K87" s="34"/>
    </row>
    <row r="88" spans="2:12" ht="77.25" customHeight="1" x14ac:dyDescent="0.15">
      <c r="B88" s="403"/>
      <c r="C88" s="406"/>
      <c r="D88" s="52" t="s">
        <v>138</v>
      </c>
      <c r="E88" s="384"/>
      <c r="F88" s="194"/>
      <c r="G88" s="54">
        <v>1</v>
      </c>
      <c r="H88" s="376"/>
      <c r="I88" s="379"/>
      <c r="J88" s="382"/>
      <c r="K88" s="34"/>
    </row>
    <row r="89" spans="2:12" ht="77.25" customHeight="1" x14ac:dyDescent="0.15">
      <c r="B89" s="137" t="s">
        <v>57</v>
      </c>
      <c r="C89" s="69" t="s">
        <v>125</v>
      </c>
      <c r="D89" s="89" t="s">
        <v>126</v>
      </c>
      <c r="E89" s="44"/>
      <c r="F89" s="134"/>
      <c r="G89" s="70">
        <v>3</v>
      </c>
      <c r="H89" s="233"/>
      <c r="I89" s="64" t="s">
        <v>8</v>
      </c>
      <c r="J89" s="168" t="s">
        <v>105</v>
      </c>
      <c r="K89" s="56"/>
    </row>
    <row r="90" spans="2:12" ht="77.25" customHeight="1" x14ac:dyDescent="0.15">
      <c r="B90" s="137" t="s">
        <v>59</v>
      </c>
      <c r="C90" s="69" t="s">
        <v>99</v>
      </c>
      <c r="D90" s="116" t="s">
        <v>103</v>
      </c>
      <c r="E90" s="385"/>
      <c r="F90" s="385"/>
      <c r="G90" s="88">
        <v>2</v>
      </c>
      <c r="H90" s="222"/>
      <c r="I90" s="55" t="s">
        <v>8</v>
      </c>
      <c r="J90" s="129" t="s">
        <v>36</v>
      </c>
      <c r="K90" s="34"/>
    </row>
    <row r="91" spans="2:12" ht="77.099999999999994" customHeight="1" x14ac:dyDescent="0.15">
      <c r="B91" s="137" t="s">
        <v>60</v>
      </c>
      <c r="C91" s="69" t="s">
        <v>104</v>
      </c>
      <c r="D91" s="138" t="s">
        <v>166</v>
      </c>
      <c r="E91" s="388" t="s">
        <v>167</v>
      </c>
      <c r="F91" s="388"/>
      <c r="G91" s="70">
        <v>2</v>
      </c>
      <c r="H91" s="224"/>
      <c r="I91" s="71" t="s">
        <v>8</v>
      </c>
      <c r="J91" s="131" t="s">
        <v>36</v>
      </c>
      <c r="K91" s="34"/>
    </row>
    <row r="92" spans="2:12" ht="77.099999999999994" customHeight="1" x14ac:dyDescent="0.15">
      <c r="B92" s="137" t="s">
        <v>168</v>
      </c>
      <c r="C92" s="69" t="s">
        <v>169</v>
      </c>
      <c r="D92" s="138" t="s">
        <v>170</v>
      </c>
      <c r="E92" s="388"/>
      <c r="F92" s="388"/>
      <c r="G92" s="70">
        <v>2</v>
      </c>
      <c r="H92" s="224"/>
      <c r="I92" s="71" t="s">
        <v>8</v>
      </c>
      <c r="J92" s="131" t="s">
        <v>36</v>
      </c>
      <c r="K92" s="34"/>
    </row>
    <row r="93" spans="2:12" ht="77.099999999999994" customHeight="1" x14ac:dyDescent="0.15">
      <c r="B93" s="137" t="s">
        <v>129</v>
      </c>
      <c r="C93" s="69" t="s">
        <v>171</v>
      </c>
      <c r="D93" s="138" t="s">
        <v>172</v>
      </c>
      <c r="E93" s="388"/>
      <c r="F93" s="388"/>
      <c r="G93" s="70">
        <v>1</v>
      </c>
      <c r="H93" s="224"/>
      <c r="I93" s="71" t="s">
        <v>8</v>
      </c>
      <c r="J93" s="131" t="s">
        <v>133</v>
      </c>
      <c r="K93" s="34"/>
    </row>
    <row r="94" spans="2:12" ht="25.5" customHeight="1" thickBot="1" x14ac:dyDescent="0.2">
      <c r="B94" s="95"/>
      <c r="C94" s="169"/>
      <c r="D94" s="170"/>
      <c r="E94" s="389" t="s">
        <v>12</v>
      </c>
      <c r="F94" s="389"/>
      <c r="G94" s="161">
        <f>SUM(G85,G86,G89,G90,G91,G92,G93)</f>
        <v>15</v>
      </c>
      <c r="H94" s="231">
        <f>SUM(H85:H93)</f>
        <v>0</v>
      </c>
      <c r="I94" s="122" t="s">
        <v>8</v>
      </c>
      <c r="J94" s="123" t="s">
        <v>90</v>
      </c>
      <c r="K94" s="34"/>
    </row>
    <row r="95" spans="2:12" ht="25.5" customHeight="1" x14ac:dyDescent="0.15">
      <c r="B95" s="171"/>
      <c r="C95" s="154"/>
      <c r="D95" s="154"/>
      <c r="E95" s="110"/>
      <c r="F95" s="110"/>
      <c r="G95" s="172"/>
      <c r="H95" s="173"/>
      <c r="I95" s="174"/>
      <c r="J95" s="34"/>
      <c r="K95" s="34"/>
    </row>
    <row r="96" spans="2:12" ht="19.5" thickBot="1" x14ac:dyDescent="0.2">
      <c r="B96" s="103" t="s">
        <v>117</v>
      </c>
      <c r="C96" s="175"/>
      <c r="D96" s="15"/>
      <c r="E96" s="100"/>
      <c r="F96" s="176"/>
      <c r="G96" s="7"/>
      <c r="J96" s="86"/>
      <c r="K96" s="86"/>
    </row>
    <row r="97" spans="1:17" ht="31.5" customHeight="1" thickBot="1" x14ac:dyDescent="0.2">
      <c r="B97" s="177"/>
      <c r="C97" s="178"/>
      <c r="D97" s="178"/>
      <c r="E97" s="390" t="s">
        <v>9</v>
      </c>
      <c r="F97" s="391"/>
      <c r="G97" s="18">
        <f>SUM(G41,G64,G81,G94)</f>
        <v>100</v>
      </c>
      <c r="H97" s="230">
        <f>H41+H64+H81+H94</f>
        <v>0</v>
      </c>
      <c r="I97" s="179" t="s">
        <v>8</v>
      </c>
      <c r="J97" s="147" t="s">
        <v>74</v>
      </c>
      <c r="K97" s="34"/>
    </row>
    <row r="98" spans="1:17" ht="31.5" customHeight="1" x14ac:dyDescent="0.15">
      <c r="B98" s="393" t="s">
        <v>160</v>
      </c>
      <c r="C98" s="393"/>
      <c r="D98" s="393"/>
      <c r="E98" s="393"/>
      <c r="F98" s="393"/>
      <c r="G98" s="393"/>
      <c r="H98" s="393"/>
      <c r="I98" s="393"/>
      <c r="J98" s="393"/>
      <c r="K98" s="34"/>
    </row>
    <row r="99" spans="1:17" ht="31.5" customHeight="1" x14ac:dyDescent="0.15">
      <c r="B99" s="394"/>
      <c r="C99" s="394"/>
      <c r="D99" s="394"/>
      <c r="E99" s="394"/>
      <c r="F99" s="394"/>
      <c r="G99" s="394"/>
      <c r="H99" s="394"/>
      <c r="I99" s="394"/>
      <c r="J99" s="394"/>
      <c r="K99" s="34"/>
    </row>
    <row r="100" spans="1:17" ht="21" customHeight="1" x14ac:dyDescent="0.15">
      <c r="B100" s="180"/>
      <c r="C100" s="175"/>
      <c r="D100" s="15"/>
      <c r="E100" s="100"/>
      <c r="F100" s="176"/>
      <c r="G100" s="7"/>
      <c r="J100" s="86"/>
      <c r="K100" s="86"/>
    </row>
    <row r="101" spans="1:17" ht="28.5" customHeight="1" x14ac:dyDescent="0.15">
      <c r="B101" s="1"/>
      <c r="C101" s="189"/>
      <c r="D101" s="189"/>
      <c r="E101" s="189"/>
      <c r="F101" s="189"/>
      <c r="G101" s="189"/>
      <c r="H101" s="189"/>
      <c r="I101" s="189"/>
      <c r="J101" s="210" t="s">
        <v>15</v>
      </c>
      <c r="K101" s="181"/>
    </row>
    <row r="102" spans="1:17" ht="22.5" customHeight="1" thickBot="1" x14ac:dyDescent="0.2">
      <c r="B102" s="392" t="s">
        <v>16</v>
      </c>
      <c r="C102" s="392"/>
      <c r="D102" s="392"/>
      <c r="E102" s="392"/>
      <c r="F102" s="392"/>
      <c r="G102" s="392"/>
      <c r="H102" s="392"/>
      <c r="I102" s="392"/>
      <c r="J102" s="392"/>
      <c r="K102" s="182"/>
    </row>
    <row r="103" spans="1:17" ht="21" customHeight="1" x14ac:dyDescent="0.15">
      <c r="B103" s="368" t="s">
        <v>24</v>
      </c>
      <c r="C103" s="369"/>
      <c r="D103" s="369"/>
      <c r="E103" s="369"/>
      <c r="F103" s="369"/>
      <c r="G103" s="369"/>
      <c r="H103" s="369"/>
      <c r="I103" s="369"/>
      <c r="J103" s="370"/>
      <c r="K103" s="11"/>
    </row>
    <row r="104" spans="1:17" s="8" customFormat="1" ht="75" customHeight="1" x14ac:dyDescent="0.15">
      <c r="A104" s="1"/>
      <c r="B104" s="362" t="s">
        <v>32</v>
      </c>
      <c r="C104" s="363"/>
      <c r="D104" s="363"/>
      <c r="E104" s="363"/>
      <c r="F104" s="363"/>
      <c r="G104" s="363"/>
      <c r="H104" s="363"/>
      <c r="I104" s="363"/>
      <c r="J104" s="364"/>
      <c r="K104" s="183"/>
      <c r="M104" s="1"/>
      <c r="N104" s="1"/>
      <c r="O104" s="1"/>
      <c r="P104" s="1"/>
      <c r="Q104" s="1"/>
    </row>
    <row r="105" spans="1:17" s="8" customFormat="1" ht="75" customHeight="1" x14ac:dyDescent="0.15">
      <c r="A105" s="1"/>
      <c r="B105" s="362" t="s">
        <v>152</v>
      </c>
      <c r="C105" s="363"/>
      <c r="D105" s="363"/>
      <c r="E105" s="363"/>
      <c r="F105" s="363"/>
      <c r="G105" s="363"/>
      <c r="H105" s="363"/>
      <c r="I105" s="363"/>
      <c r="J105" s="364"/>
      <c r="K105" s="183"/>
      <c r="M105" s="1"/>
      <c r="N105" s="1"/>
      <c r="O105" s="1"/>
      <c r="P105" s="1"/>
      <c r="Q105" s="1"/>
    </row>
    <row r="106" spans="1:17" s="8" customFormat="1" ht="75" customHeight="1" x14ac:dyDescent="0.15">
      <c r="A106" s="1"/>
      <c r="B106" s="362" t="s">
        <v>153</v>
      </c>
      <c r="C106" s="363"/>
      <c r="D106" s="363"/>
      <c r="E106" s="363"/>
      <c r="F106" s="363"/>
      <c r="G106" s="363"/>
      <c r="H106" s="363"/>
      <c r="I106" s="363"/>
      <c r="J106" s="364"/>
      <c r="K106" s="183"/>
      <c r="M106" s="1"/>
      <c r="N106" s="1"/>
      <c r="O106" s="1"/>
      <c r="P106" s="1"/>
      <c r="Q106" s="1"/>
    </row>
    <row r="107" spans="1:17" s="8" customFormat="1" ht="75" customHeight="1" thickBot="1" x14ac:dyDescent="0.2">
      <c r="A107" s="1"/>
      <c r="B107" s="365" t="s">
        <v>154</v>
      </c>
      <c r="C107" s="366"/>
      <c r="D107" s="366"/>
      <c r="E107" s="366"/>
      <c r="F107" s="366"/>
      <c r="G107" s="366"/>
      <c r="H107" s="366"/>
      <c r="I107" s="366"/>
      <c r="J107" s="367"/>
      <c r="K107" s="183"/>
      <c r="M107" s="1"/>
      <c r="N107" s="1"/>
      <c r="O107" s="1"/>
      <c r="P107" s="1"/>
      <c r="Q107" s="1"/>
    </row>
    <row r="108" spans="1:17" s="8" customFormat="1" ht="22.5" customHeight="1" x14ac:dyDescent="0.15">
      <c r="A108" s="1"/>
      <c r="B108" s="368" t="s">
        <v>25</v>
      </c>
      <c r="C108" s="369"/>
      <c r="D108" s="369"/>
      <c r="E108" s="369"/>
      <c r="F108" s="369"/>
      <c r="G108" s="369"/>
      <c r="H108" s="369"/>
      <c r="I108" s="369"/>
      <c r="J108" s="370"/>
      <c r="K108" s="11"/>
      <c r="M108" s="1"/>
      <c r="N108" s="1"/>
      <c r="O108" s="1"/>
      <c r="P108" s="1"/>
      <c r="Q108" s="1"/>
    </row>
    <row r="109" spans="1:17" s="8" customFormat="1" ht="250.5" customHeight="1" thickBot="1" x14ac:dyDescent="0.2">
      <c r="A109" s="1"/>
      <c r="B109" s="371"/>
      <c r="C109" s="372"/>
      <c r="D109" s="372"/>
      <c r="E109" s="372"/>
      <c r="F109" s="372"/>
      <c r="G109" s="372"/>
      <c r="H109" s="372"/>
      <c r="I109" s="372"/>
      <c r="J109" s="373"/>
      <c r="K109" s="50"/>
      <c r="M109" s="1"/>
      <c r="N109" s="1"/>
      <c r="O109" s="1"/>
      <c r="P109" s="1"/>
      <c r="Q109" s="1"/>
    </row>
    <row r="110" spans="1:17" s="8" customFormat="1" ht="20.25" customHeight="1" x14ac:dyDescent="0.15">
      <c r="A110" s="1"/>
      <c r="B110" s="368" t="s">
        <v>26</v>
      </c>
      <c r="C110" s="369"/>
      <c r="D110" s="369"/>
      <c r="E110" s="369"/>
      <c r="F110" s="369"/>
      <c r="G110" s="369"/>
      <c r="H110" s="369"/>
      <c r="I110" s="369"/>
      <c r="J110" s="370"/>
      <c r="K110" s="11"/>
      <c r="M110" s="1"/>
      <c r="N110" s="1"/>
      <c r="O110" s="1"/>
      <c r="P110" s="1"/>
      <c r="Q110" s="1"/>
    </row>
    <row r="111" spans="1:17" s="8" customFormat="1" ht="261.75" customHeight="1" thickBot="1" x14ac:dyDescent="0.2">
      <c r="A111" s="1"/>
      <c r="B111" s="371"/>
      <c r="C111" s="372"/>
      <c r="D111" s="372"/>
      <c r="E111" s="372"/>
      <c r="F111" s="372"/>
      <c r="G111" s="372"/>
      <c r="H111" s="372"/>
      <c r="I111" s="372"/>
      <c r="J111" s="373"/>
      <c r="K111" s="50"/>
      <c r="M111" s="1"/>
      <c r="N111" s="1"/>
      <c r="O111" s="1"/>
      <c r="P111" s="1"/>
      <c r="Q111" s="1"/>
    </row>
    <row r="112" spans="1:17" s="8" customFormat="1" ht="22.5" customHeight="1" x14ac:dyDescent="0.15">
      <c r="A112" s="1"/>
      <c r="B112" s="361" t="s">
        <v>124</v>
      </c>
      <c r="C112" s="361"/>
      <c r="D112" s="361"/>
      <c r="E112" s="361"/>
      <c r="F112" s="361"/>
      <c r="G112" s="361"/>
      <c r="H112" s="361"/>
      <c r="I112" s="361"/>
      <c r="J112" s="361"/>
      <c r="K112" s="42"/>
      <c r="M112" s="1"/>
      <c r="N112" s="1"/>
      <c r="O112" s="1"/>
      <c r="P112" s="1"/>
      <c r="Q112" s="1"/>
    </row>
    <row r="113" spans="1:17" s="8" customFormat="1" ht="30" customHeight="1" x14ac:dyDescent="0.15">
      <c r="A113" s="1"/>
      <c r="B113" s="184"/>
      <c r="C113" s="12"/>
      <c r="D113" s="1"/>
      <c r="E113" s="2"/>
      <c r="F113" s="3"/>
      <c r="G113" s="4"/>
      <c r="H113" s="5"/>
      <c r="I113" s="6"/>
      <c r="J113" s="7"/>
      <c r="K113" s="7"/>
      <c r="M113" s="1"/>
      <c r="N113" s="1"/>
      <c r="O113" s="1"/>
      <c r="P113" s="1"/>
      <c r="Q113" s="1"/>
    </row>
    <row r="114" spans="1:17" s="8" customFormat="1" ht="30" customHeight="1" x14ac:dyDescent="0.15">
      <c r="A114" s="1"/>
      <c r="B114" s="184"/>
      <c r="C114" s="12"/>
      <c r="D114" s="1"/>
      <c r="E114" s="2"/>
      <c r="F114" s="3"/>
      <c r="G114" s="4"/>
      <c r="H114" s="5"/>
      <c r="I114" s="6"/>
      <c r="J114" s="7"/>
      <c r="K114" s="7"/>
      <c r="M114" s="1"/>
      <c r="N114" s="1"/>
      <c r="O114" s="1"/>
      <c r="P114" s="1"/>
      <c r="Q114" s="1"/>
    </row>
  </sheetData>
  <mergeCells count="131">
    <mergeCell ref="B12:B14"/>
    <mergeCell ref="C12:C14"/>
    <mergeCell ref="D12:D14"/>
    <mergeCell ref="B4:C4"/>
    <mergeCell ref="F5:J5"/>
    <mergeCell ref="B6:J6"/>
    <mergeCell ref="B10:C10"/>
    <mergeCell ref="E10:F10"/>
    <mergeCell ref="H10:I10"/>
    <mergeCell ref="E12:F12"/>
    <mergeCell ref="E13:F13"/>
    <mergeCell ref="E14:F14"/>
    <mergeCell ref="B15:J15"/>
    <mergeCell ref="B18:B23"/>
    <mergeCell ref="C18:C23"/>
    <mergeCell ref="E18:F18"/>
    <mergeCell ref="D19:D22"/>
    <mergeCell ref="G19:G22"/>
    <mergeCell ref="H19:H23"/>
    <mergeCell ref="I19:I23"/>
    <mergeCell ref="J19:J23"/>
    <mergeCell ref="L19:L23"/>
    <mergeCell ref="B24:B26"/>
    <mergeCell ref="C24:C26"/>
    <mergeCell ref="E24:F24"/>
    <mergeCell ref="E25:F25"/>
    <mergeCell ref="H25:H26"/>
    <mergeCell ref="I25:I26"/>
    <mergeCell ref="J25:J26"/>
    <mergeCell ref="C37:C38"/>
    <mergeCell ref="D37:D38"/>
    <mergeCell ref="L25:L26"/>
    <mergeCell ref="C28:C32"/>
    <mergeCell ref="E28:F28"/>
    <mergeCell ref="E29:F29"/>
    <mergeCell ref="H29:H32"/>
    <mergeCell ref="I29:I32"/>
    <mergeCell ref="E30:E32"/>
    <mergeCell ref="J29:J32"/>
    <mergeCell ref="G37:G38"/>
    <mergeCell ref="H37:H38"/>
    <mergeCell ref="B28:B32"/>
    <mergeCell ref="I37:I38"/>
    <mergeCell ref="J37:J38"/>
    <mergeCell ref="L37:L38"/>
    <mergeCell ref="E33:F33"/>
    <mergeCell ref="E34:F34"/>
    <mergeCell ref="E35:F35"/>
    <mergeCell ref="B37:B38"/>
    <mergeCell ref="E39:F39"/>
    <mergeCell ref="E40:F40"/>
    <mergeCell ref="E41:F41"/>
    <mergeCell ref="B45:C45"/>
    <mergeCell ref="E45:F45"/>
    <mergeCell ref="H45:I45"/>
    <mergeCell ref="B47:B49"/>
    <mergeCell ref="C47:C49"/>
    <mergeCell ref="E49:F49"/>
    <mergeCell ref="B50:B52"/>
    <mergeCell ref="C50:C52"/>
    <mergeCell ref="H50:H52"/>
    <mergeCell ref="I50:I52"/>
    <mergeCell ref="J50:J52"/>
    <mergeCell ref="L50:L52"/>
    <mergeCell ref="D51:D52"/>
    <mergeCell ref="G51:G52"/>
    <mergeCell ref="E60:F60"/>
    <mergeCell ref="E54:F54"/>
    <mergeCell ref="E55:F55"/>
    <mergeCell ref="E56:F56"/>
    <mergeCell ref="E57:F57"/>
    <mergeCell ref="E58:F58"/>
    <mergeCell ref="E63:F63"/>
    <mergeCell ref="B67:C67"/>
    <mergeCell ref="E67:F67"/>
    <mergeCell ref="H67:I67"/>
    <mergeCell ref="B69:B70"/>
    <mergeCell ref="C69:C70"/>
    <mergeCell ref="D69:D70"/>
    <mergeCell ref="E69:F69"/>
    <mergeCell ref="H69:H70"/>
    <mergeCell ref="I69:I70"/>
    <mergeCell ref="J69:J70"/>
    <mergeCell ref="L69:L70"/>
    <mergeCell ref="E70:F70"/>
    <mergeCell ref="B71:B72"/>
    <mergeCell ref="C71:C72"/>
    <mergeCell ref="D71:D72"/>
    <mergeCell ref="E71:F71"/>
    <mergeCell ref="H71:H72"/>
    <mergeCell ref="I71:I72"/>
    <mergeCell ref="J71:J72"/>
    <mergeCell ref="L71:L72"/>
    <mergeCell ref="E72:F72"/>
    <mergeCell ref="E73:F73"/>
    <mergeCell ref="E74:F74"/>
    <mergeCell ref="E76:F76"/>
    <mergeCell ref="E77:F77"/>
    <mergeCell ref="E78:F78"/>
    <mergeCell ref="E79:F79"/>
    <mergeCell ref="E80:F80"/>
    <mergeCell ref="E81:F81"/>
    <mergeCell ref="B85:B88"/>
    <mergeCell ref="C85:C88"/>
    <mergeCell ref="E85:F85"/>
    <mergeCell ref="E86:F86"/>
    <mergeCell ref="B84:C84"/>
    <mergeCell ref="E84:F84"/>
    <mergeCell ref="H84:I84"/>
    <mergeCell ref="E91:F91"/>
    <mergeCell ref="B111:J111"/>
    <mergeCell ref="E94:F94"/>
    <mergeCell ref="E97:F97"/>
    <mergeCell ref="B102:J102"/>
    <mergeCell ref="B103:J103"/>
    <mergeCell ref="B104:J104"/>
    <mergeCell ref="B98:J99"/>
    <mergeCell ref="E92:F92"/>
    <mergeCell ref="E93:F93"/>
    <mergeCell ref="B105:J105"/>
    <mergeCell ref="B112:J112"/>
    <mergeCell ref="B106:J106"/>
    <mergeCell ref="B107:J107"/>
    <mergeCell ref="B108:J108"/>
    <mergeCell ref="B109:J109"/>
    <mergeCell ref="B110:J110"/>
    <mergeCell ref="H86:H88"/>
    <mergeCell ref="I86:I88"/>
    <mergeCell ref="J86:J88"/>
    <mergeCell ref="E87:E88"/>
    <mergeCell ref="E90:F90"/>
  </mergeCells>
  <phoneticPr fontId="2"/>
  <dataValidations count="7">
    <dataValidation type="list" allowBlank="1" showInputMessage="1" showErrorMessage="1" sqref="H12 H13 H14 H18 H24 H28 H34:H35 H39:H40 H47 H49 H54:H55 H62 H73 H77 H79:H80 H85 H90:H92" xr:uid="{00000000-0002-0000-0100-000000000000}">
      <formula1>"0,2"</formula1>
    </dataValidation>
    <dataValidation type="list" allowBlank="1" showInputMessage="1" showErrorMessage="1" sqref="H19:H23 H25:H26" xr:uid="{00000000-0002-0000-0100-000001000000}">
      <formula1>"0,1,2"</formula1>
    </dataValidation>
    <dataValidation type="list" allowBlank="1" showInputMessage="1" showErrorMessage="1" sqref="H29:H32 H86:H88" xr:uid="{00000000-0002-0000-0100-000002000000}">
      <formula1>"0,1,2,3"</formula1>
    </dataValidation>
    <dataValidation type="list" allowBlank="1" showInputMessage="1" showErrorMessage="1" sqref="H33 H93" xr:uid="{00000000-0002-0000-0100-000003000000}">
      <formula1>"0,1"</formula1>
    </dataValidation>
    <dataValidation type="list" allowBlank="1" showInputMessage="1" showErrorMessage="1" sqref="H37:H38 H48 H56:H58 H60 H63 H74 H76 H78 H89" xr:uid="{00000000-0002-0000-0100-000004000000}">
      <formula1>"0,3"</formula1>
    </dataValidation>
    <dataValidation type="list" allowBlank="1" showInputMessage="1" showErrorMessage="1" sqref="H50:H52" xr:uid="{00000000-0002-0000-0100-000005000000}">
      <formula1>"0,2,3"</formula1>
    </dataValidation>
    <dataValidation type="list" allowBlank="1" showInputMessage="1" showErrorMessage="1" sqref="H69:H70 H71:H72" xr:uid="{00000000-0002-0000-0100-000006000000}">
      <formula1>"0,1,3"</formula1>
    </dataValidation>
  </dataValidations>
  <printOptions horizontalCentered="1"/>
  <pageMargins left="0.39370078740157483" right="0.19685039370078741" top="0.39370078740157483" bottom="0.39370078740157483" header="0" footer="0"/>
  <pageSetup paperSize="9" scale="64" fitToHeight="0" orientation="portrait" copies="2" r:id="rId1"/>
  <headerFooter alignWithMargins="0"/>
  <rowBreaks count="5" manualBreakCount="5">
    <brk id="26" max="10" man="1"/>
    <brk id="42" max="10" man="1"/>
    <brk id="64" max="10" man="1"/>
    <brk id="81" max="10" man="1"/>
    <brk id="100"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86"/>
  <sheetViews>
    <sheetView tabSelected="1" view="pageBreakPreview" topLeftCell="A49" zoomScaleNormal="100" zoomScaleSheetLayoutView="100" workbookViewId="0">
      <selection activeCell="J15" sqref="J15"/>
    </sheetView>
  </sheetViews>
  <sheetFormatPr defaultColWidth="9" defaultRowHeight="5.65" customHeight="1" x14ac:dyDescent="0.15"/>
  <cols>
    <col min="1" max="1" width="4.125" style="353" customWidth="1"/>
    <col min="2" max="2" width="46" style="354" customWidth="1"/>
    <col min="3" max="3" width="18.375" style="235" bestFit="1" customWidth="1"/>
    <col min="4" max="4" width="5.125" style="355" customWidth="1"/>
    <col min="5" max="5" width="3.5" style="356" bestFit="1" customWidth="1"/>
    <col min="6" max="6" width="19.75" style="357" customWidth="1"/>
    <col min="7" max="16384" width="9" style="235"/>
  </cols>
  <sheetData>
    <row r="1" spans="1:6" ht="17.25" x14ac:dyDescent="0.15">
      <c r="A1" s="358"/>
      <c r="B1" s="237"/>
      <c r="C1" s="359"/>
      <c r="D1" s="360"/>
      <c r="E1" s="360"/>
      <c r="F1" s="360"/>
    </row>
    <row r="2" spans="1:6" ht="19.5" customHeight="1" x14ac:dyDescent="0.15">
      <c r="A2" s="511" t="s">
        <v>224</v>
      </c>
      <c r="B2" s="511"/>
      <c r="C2" s="511"/>
      <c r="D2" s="511"/>
      <c r="E2" s="511"/>
      <c r="F2" s="511"/>
    </row>
    <row r="3" spans="1:6" ht="15" thickBot="1" x14ac:dyDescent="0.2">
      <c r="A3" s="236" t="s">
        <v>225</v>
      </c>
      <c r="B3" s="237"/>
      <c r="C3" s="238"/>
      <c r="D3" s="238"/>
      <c r="E3" s="238"/>
      <c r="F3" s="238"/>
    </row>
    <row r="4" spans="1:6" ht="18.75" customHeight="1" thickTop="1" thickBot="1" x14ac:dyDescent="0.2">
      <c r="A4" s="238"/>
      <c r="B4" s="239" t="s">
        <v>177</v>
      </c>
      <c r="C4" s="512"/>
      <c r="D4" s="513"/>
      <c r="E4" s="513"/>
      <c r="F4" s="514"/>
    </row>
    <row r="5" spans="1:6" ht="18.75" customHeight="1" thickTop="1" thickBot="1" x14ac:dyDescent="0.2">
      <c r="A5" s="238"/>
      <c r="B5" s="239" t="s">
        <v>178</v>
      </c>
      <c r="C5" s="512"/>
      <c r="D5" s="513"/>
      <c r="E5" s="513"/>
      <c r="F5" s="514"/>
    </row>
    <row r="6" spans="1:6" ht="21" customHeight="1" thickTop="1" thickBot="1" x14ac:dyDescent="0.2">
      <c r="A6" s="238"/>
      <c r="B6" s="240" t="s">
        <v>179</v>
      </c>
      <c r="C6" s="512"/>
      <c r="D6" s="513"/>
      <c r="E6" s="513"/>
      <c r="F6" s="514"/>
    </row>
    <row r="7" spans="1:6" ht="18.75" thickTop="1" thickBot="1" x14ac:dyDescent="0.2">
      <c r="A7" s="241" t="s">
        <v>0</v>
      </c>
      <c r="B7" s="237"/>
      <c r="C7" s="242"/>
      <c r="D7" s="243"/>
      <c r="E7" s="244"/>
      <c r="F7" s="245"/>
    </row>
    <row r="8" spans="1:6" s="248" customFormat="1" ht="15" thickBot="1" x14ac:dyDescent="0.2">
      <c r="A8" s="515" t="s">
        <v>17</v>
      </c>
      <c r="B8" s="516"/>
      <c r="C8" s="246"/>
      <c r="D8" s="517" t="s">
        <v>7</v>
      </c>
      <c r="E8" s="517"/>
      <c r="F8" s="247" t="s">
        <v>3</v>
      </c>
    </row>
    <row r="9" spans="1:6" s="248" customFormat="1" ht="15" thickBot="1" x14ac:dyDescent="0.2">
      <c r="A9" s="249" t="s">
        <v>180</v>
      </c>
      <c r="B9" s="250"/>
      <c r="C9" s="251"/>
      <c r="D9" s="252"/>
      <c r="E9" s="253"/>
      <c r="F9" s="254"/>
    </row>
    <row r="10" spans="1:6" s="259" customFormat="1" ht="15.75" thickTop="1" thickBot="1" x14ac:dyDescent="0.2">
      <c r="A10" s="522" t="s">
        <v>181</v>
      </c>
      <c r="B10" s="525" t="s">
        <v>182</v>
      </c>
      <c r="C10" s="255" t="s">
        <v>183</v>
      </c>
      <c r="D10" s="256">
        <f>自主保安活動チェックシート入力用!H12</f>
        <v>0</v>
      </c>
      <c r="E10" s="257" t="s">
        <v>8</v>
      </c>
      <c r="F10" s="258" t="s">
        <v>184</v>
      </c>
    </row>
    <row r="11" spans="1:6" s="259" customFormat="1" ht="15.75" thickTop="1" thickBot="1" x14ac:dyDescent="0.2">
      <c r="A11" s="523"/>
      <c r="B11" s="526"/>
      <c r="C11" s="260" t="s">
        <v>185</v>
      </c>
      <c r="D11" s="256">
        <f>自主保安活動チェックシート入力用!H13</f>
        <v>0</v>
      </c>
      <c r="E11" s="261" t="s">
        <v>8</v>
      </c>
      <c r="F11" s="262" t="s">
        <v>186</v>
      </c>
    </row>
    <row r="12" spans="1:6" s="259" customFormat="1" ht="15.75" thickTop="1" thickBot="1" x14ac:dyDescent="0.2">
      <c r="A12" s="524"/>
      <c r="B12" s="527"/>
      <c r="C12" s="263" t="s">
        <v>187</v>
      </c>
      <c r="D12" s="256">
        <f>自主保安活動チェックシート入力用!H14</f>
        <v>0</v>
      </c>
      <c r="E12" s="264" t="s">
        <v>8</v>
      </c>
      <c r="F12" s="265" t="s">
        <v>186</v>
      </c>
    </row>
    <row r="13" spans="1:6" s="267" customFormat="1" ht="15" customHeight="1" thickBot="1" x14ac:dyDescent="0.2">
      <c r="A13" s="249" t="s">
        <v>120</v>
      </c>
      <c r="B13" s="250"/>
      <c r="C13" s="251"/>
      <c r="D13" s="266"/>
      <c r="E13" s="253"/>
      <c r="F13" s="254"/>
    </row>
    <row r="14" spans="1:6" s="267" customFormat="1" ht="15.75" thickTop="1" thickBot="1" x14ac:dyDescent="0.2">
      <c r="A14" s="528" t="s">
        <v>188</v>
      </c>
      <c r="B14" s="529" t="s">
        <v>189</v>
      </c>
      <c r="C14" s="268" t="s">
        <v>190</v>
      </c>
      <c r="D14" s="256">
        <f>自主保安活動チェックシート入力用!H18</f>
        <v>0</v>
      </c>
      <c r="E14" s="269" t="s">
        <v>8</v>
      </c>
      <c r="F14" s="258" t="s">
        <v>184</v>
      </c>
    </row>
    <row r="15" spans="1:6" s="267" customFormat="1" ht="15.75" thickTop="1" thickBot="1" x14ac:dyDescent="0.2">
      <c r="A15" s="519"/>
      <c r="B15" s="530"/>
      <c r="C15" s="270" t="s">
        <v>51</v>
      </c>
      <c r="D15" s="256">
        <f>自主保安活動チェックシート入力用!H19</f>
        <v>0</v>
      </c>
      <c r="E15" s="271" t="s">
        <v>8</v>
      </c>
      <c r="F15" s="272" t="s">
        <v>191</v>
      </c>
    </row>
    <row r="16" spans="1:6" s="267" customFormat="1" ht="15.75" thickTop="1" thickBot="1" x14ac:dyDescent="0.2">
      <c r="A16" s="522" t="s">
        <v>203</v>
      </c>
      <c r="B16" s="531" t="s">
        <v>226</v>
      </c>
      <c r="C16" s="268" t="s">
        <v>190</v>
      </c>
      <c r="D16" s="256">
        <f>自主保安活動チェックシート入力用!H24</f>
        <v>0</v>
      </c>
      <c r="E16" s="269" t="s">
        <v>8</v>
      </c>
      <c r="F16" s="258" t="s">
        <v>184</v>
      </c>
    </row>
    <row r="17" spans="1:6" s="267" customFormat="1" ht="15.75" thickTop="1" thickBot="1" x14ac:dyDescent="0.2">
      <c r="A17" s="523"/>
      <c r="B17" s="532"/>
      <c r="C17" s="270" t="s">
        <v>51</v>
      </c>
      <c r="D17" s="256">
        <f>自主保安活動チェックシート入力用!H25</f>
        <v>0</v>
      </c>
      <c r="E17" s="271" t="s">
        <v>8</v>
      </c>
      <c r="F17" s="272" t="s">
        <v>191</v>
      </c>
    </row>
    <row r="18" spans="1:6" s="267" customFormat="1" ht="15.75" thickTop="1" thickBot="1" x14ac:dyDescent="0.2">
      <c r="A18" s="535" t="s">
        <v>192</v>
      </c>
      <c r="B18" s="537" t="s">
        <v>27</v>
      </c>
      <c r="C18" s="268" t="s">
        <v>193</v>
      </c>
      <c r="D18" s="256">
        <f>自主保安活動チェックシート入力用!H28</f>
        <v>0</v>
      </c>
      <c r="E18" s="269" t="s">
        <v>8</v>
      </c>
      <c r="F18" s="258" t="s">
        <v>184</v>
      </c>
    </row>
    <row r="19" spans="1:6" s="267" customFormat="1" ht="15.75" thickTop="1" thickBot="1" x14ac:dyDescent="0.2">
      <c r="A19" s="536"/>
      <c r="B19" s="538"/>
      <c r="C19" s="270" t="s">
        <v>194</v>
      </c>
      <c r="D19" s="256">
        <f>自主保安活動チェックシート入力用!H29</f>
        <v>0</v>
      </c>
      <c r="E19" s="271" t="s">
        <v>8</v>
      </c>
      <c r="F19" s="273" t="s">
        <v>195</v>
      </c>
    </row>
    <row r="20" spans="1:6" s="267" customFormat="1" ht="15.75" thickTop="1" thickBot="1" x14ac:dyDescent="0.2">
      <c r="A20" s="274" t="s">
        <v>196</v>
      </c>
      <c r="B20" s="275" t="s">
        <v>30</v>
      </c>
      <c r="C20" s="276"/>
      <c r="D20" s="256">
        <f>自主保安活動チェックシート入力用!H33</f>
        <v>0</v>
      </c>
      <c r="E20" s="277" t="s">
        <v>8</v>
      </c>
      <c r="F20" s="278" t="s">
        <v>197</v>
      </c>
    </row>
    <row r="21" spans="1:6" s="267" customFormat="1" ht="15.75" thickTop="1" thickBot="1" x14ac:dyDescent="0.2">
      <c r="A21" s="274" t="s">
        <v>198</v>
      </c>
      <c r="B21" s="275" t="s">
        <v>199</v>
      </c>
      <c r="C21" s="276"/>
      <c r="D21" s="256">
        <f>自主保安活動チェックシート入力用!H34</f>
        <v>0</v>
      </c>
      <c r="E21" s="277" t="s">
        <v>8</v>
      </c>
      <c r="F21" s="278" t="s">
        <v>186</v>
      </c>
    </row>
    <row r="22" spans="1:6" s="267" customFormat="1" ht="15.75" thickTop="1" thickBot="1" x14ac:dyDescent="0.2">
      <c r="A22" s="279" t="s">
        <v>200</v>
      </c>
      <c r="B22" s="280" t="s">
        <v>113</v>
      </c>
      <c r="C22" s="281"/>
      <c r="D22" s="256">
        <f>自主保安活動チェックシート入力用!H35</f>
        <v>0</v>
      </c>
      <c r="E22" s="282" t="s">
        <v>8</v>
      </c>
      <c r="F22" s="283" t="s">
        <v>186</v>
      </c>
    </row>
    <row r="23" spans="1:6" s="267" customFormat="1" ht="15" thickBot="1" x14ac:dyDescent="0.2">
      <c r="A23" s="249" t="s">
        <v>13</v>
      </c>
      <c r="B23" s="250"/>
      <c r="C23" s="251"/>
      <c r="D23" s="284"/>
      <c r="E23" s="285"/>
      <c r="F23" s="286"/>
    </row>
    <row r="24" spans="1:6" s="267" customFormat="1" ht="15.75" thickTop="1" thickBot="1" x14ac:dyDescent="0.2">
      <c r="A24" s="287" t="s">
        <v>188</v>
      </c>
      <c r="B24" s="288" t="s">
        <v>201</v>
      </c>
      <c r="C24" s="289"/>
      <c r="D24" s="256">
        <f>自主保安活動チェックシート入力用!H37</f>
        <v>0</v>
      </c>
      <c r="E24" s="290" t="s">
        <v>8</v>
      </c>
      <c r="F24" s="291" t="s">
        <v>202</v>
      </c>
    </row>
    <row r="25" spans="1:6" s="267" customFormat="1" ht="15.75" thickTop="1" thickBot="1" x14ac:dyDescent="0.2">
      <c r="A25" s="287" t="s">
        <v>203</v>
      </c>
      <c r="B25" s="288" t="s">
        <v>21</v>
      </c>
      <c r="C25" s="289"/>
      <c r="D25" s="256">
        <f>自主保安活動チェックシート入力用!H39</f>
        <v>0</v>
      </c>
      <c r="E25" s="290" t="s">
        <v>8</v>
      </c>
      <c r="F25" s="291" t="s">
        <v>186</v>
      </c>
    </row>
    <row r="26" spans="1:6" s="267" customFormat="1" ht="15.75" thickTop="1" thickBot="1" x14ac:dyDescent="0.2">
      <c r="A26" s="287" t="s">
        <v>192</v>
      </c>
      <c r="B26" s="288" t="s">
        <v>33</v>
      </c>
      <c r="C26" s="292"/>
      <c r="D26" s="256">
        <f>自主保安活動チェックシート入力用!H40</f>
        <v>0</v>
      </c>
      <c r="E26" s="293" t="s">
        <v>8</v>
      </c>
      <c r="F26" s="291" t="s">
        <v>186</v>
      </c>
    </row>
    <row r="27" spans="1:6" s="267" customFormat="1" ht="15.75" thickTop="1" thickBot="1" x14ac:dyDescent="0.2">
      <c r="A27" s="539" t="s">
        <v>204</v>
      </c>
      <c r="B27" s="540"/>
      <c r="C27" s="541"/>
      <c r="D27" s="256">
        <f>SUM(D10:D12,D14:D22,D24:D26)</f>
        <v>0</v>
      </c>
      <c r="E27" s="294" t="s">
        <v>8</v>
      </c>
      <c r="F27" s="295"/>
    </row>
    <row r="28" spans="1:6" s="267" customFormat="1" ht="18" thickBot="1" x14ac:dyDescent="0.2">
      <c r="A28" s="296" t="s">
        <v>1</v>
      </c>
      <c r="B28" s="236"/>
      <c r="C28" s="297"/>
      <c r="D28" s="298"/>
      <c r="E28" s="299"/>
      <c r="F28" s="300"/>
    </row>
    <row r="29" spans="1:6" s="267" customFormat="1" ht="15" thickBot="1" x14ac:dyDescent="0.2">
      <c r="A29" s="515" t="s">
        <v>17</v>
      </c>
      <c r="B29" s="516"/>
      <c r="C29" s="246"/>
      <c r="D29" s="517" t="s">
        <v>7</v>
      </c>
      <c r="E29" s="517"/>
      <c r="F29" s="247" t="s">
        <v>3</v>
      </c>
    </row>
    <row r="30" spans="1:6" s="267" customFormat="1" ht="15" thickBot="1" x14ac:dyDescent="0.2">
      <c r="A30" s="249" t="s">
        <v>115</v>
      </c>
      <c r="B30" s="250"/>
      <c r="C30" s="251"/>
      <c r="D30" s="301"/>
      <c r="E30" s="285"/>
      <c r="F30" s="286"/>
    </row>
    <row r="31" spans="1:6" s="267" customFormat="1" ht="15.75" thickTop="1" thickBot="1" x14ac:dyDescent="0.2">
      <c r="A31" s="518" t="s">
        <v>181</v>
      </c>
      <c r="B31" s="520" t="s">
        <v>205</v>
      </c>
      <c r="C31" s="302" t="s">
        <v>206</v>
      </c>
      <c r="D31" s="256">
        <f>自主保安活動チェックシート入力用!H47</f>
        <v>0</v>
      </c>
      <c r="E31" s="303" t="s">
        <v>8</v>
      </c>
      <c r="F31" s="304" t="s">
        <v>186</v>
      </c>
    </row>
    <row r="32" spans="1:6" s="267" customFormat="1" ht="15.75" thickTop="1" thickBot="1" x14ac:dyDescent="0.2">
      <c r="A32" s="518"/>
      <c r="B32" s="520"/>
      <c r="C32" s="305" t="s">
        <v>227</v>
      </c>
      <c r="D32" s="256">
        <f>自主保安活動チェックシート入力用!H48</f>
        <v>0</v>
      </c>
      <c r="E32" s="306" t="s">
        <v>8</v>
      </c>
      <c r="F32" s="307" t="s">
        <v>202</v>
      </c>
    </row>
    <row r="33" spans="1:6" s="267" customFormat="1" ht="15.75" thickTop="1" thickBot="1" x14ac:dyDescent="0.2">
      <c r="A33" s="519"/>
      <c r="B33" s="521"/>
      <c r="C33" s="270" t="s">
        <v>228</v>
      </c>
      <c r="D33" s="256">
        <f>自主保安活動チェックシート入力用!H49</f>
        <v>0</v>
      </c>
      <c r="E33" s="271" t="s">
        <v>8</v>
      </c>
      <c r="F33" s="308" t="s">
        <v>186</v>
      </c>
    </row>
    <row r="34" spans="1:6" s="267" customFormat="1" ht="15" customHeight="1" thickTop="1" thickBot="1" x14ac:dyDescent="0.2">
      <c r="A34" s="309" t="s">
        <v>203</v>
      </c>
      <c r="B34" s="310" t="s">
        <v>229</v>
      </c>
      <c r="C34" s="311"/>
      <c r="D34" s="256">
        <f>自主保安活動チェックシート入力用!H50</f>
        <v>0</v>
      </c>
      <c r="E34" s="290" t="s">
        <v>8</v>
      </c>
      <c r="F34" s="312" t="s">
        <v>106</v>
      </c>
    </row>
    <row r="35" spans="1:6" s="267" customFormat="1" ht="15" thickBot="1" x14ac:dyDescent="0.2">
      <c r="A35" s="249" t="s">
        <v>163</v>
      </c>
      <c r="B35" s="313"/>
      <c r="C35" s="314"/>
      <c r="D35" s="315"/>
      <c r="E35" s="316"/>
      <c r="F35" s="317"/>
    </row>
    <row r="36" spans="1:6" s="267" customFormat="1" ht="15.75" thickTop="1" thickBot="1" x14ac:dyDescent="0.2">
      <c r="A36" s="274" t="s">
        <v>188</v>
      </c>
      <c r="B36" s="542" t="s">
        <v>45</v>
      </c>
      <c r="C36" s="543"/>
      <c r="D36" s="256">
        <f>自主保安活動チェックシート入力用!H54</f>
        <v>0</v>
      </c>
      <c r="E36" s="318" t="s">
        <v>8</v>
      </c>
      <c r="F36" s="319" t="s">
        <v>184</v>
      </c>
    </row>
    <row r="37" spans="1:6" s="267" customFormat="1" ht="15.75" thickTop="1" thickBot="1" x14ac:dyDescent="0.2">
      <c r="A37" s="274" t="s">
        <v>203</v>
      </c>
      <c r="B37" s="275" t="s">
        <v>140</v>
      </c>
      <c r="C37" s="320"/>
      <c r="D37" s="256">
        <f>自主保安活動チェックシート入力用!H55</f>
        <v>0</v>
      </c>
      <c r="E37" s="318" t="s">
        <v>8</v>
      </c>
      <c r="F37" s="319" t="s">
        <v>184</v>
      </c>
    </row>
    <row r="38" spans="1:6" s="267" customFormat="1" ht="15" customHeight="1" thickTop="1" thickBot="1" x14ac:dyDescent="0.2">
      <c r="A38" s="274" t="s">
        <v>192</v>
      </c>
      <c r="B38" s="544" t="s">
        <v>207</v>
      </c>
      <c r="C38" s="545"/>
      <c r="D38" s="256">
        <f>自主保安活動チェックシート入力用!H56</f>
        <v>0</v>
      </c>
      <c r="E38" s="318" t="s">
        <v>8</v>
      </c>
      <c r="F38" s="319" t="s">
        <v>208</v>
      </c>
    </row>
    <row r="39" spans="1:6" s="267" customFormat="1" ht="15.75" thickTop="1" thickBot="1" x14ac:dyDescent="0.2">
      <c r="A39" s="274" t="s">
        <v>196</v>
      </c>
      <c r="B39" s="544" t="s">
        <v>209</v>
      </c>
      <c r="C39" s="545"/>
      <c r="D39" s="256">
        <f>自主保安活動チェックシート入力用!H57</f>
        <v>0</v>
      </c>
      <c r="E39" s="318" t="s">
        <v>8</v>
      </c>
      <c r="F39" s="319" t="s">
        <v>202</v>
      </c>
    </row>
    <row r="40" spans="1:6" s="267" customFormat="1" ht="15.75" thickTop="1" thickBot="1" x14ac:dyDescent="0.2">
      <c r="A40" s="309" t="s">
        <v>198</v>
      </c>
      <c r="B40" s="546" t="s">
        <v>210</v>
      </c>
      <c r="C40" s="547"/>
      <c r="D40" s="256">
        <f>自主保安活動チェックシート入力用!H58</f>
        <v>0</v>
      </c>
      <c r="E40" s="321" t="s">
        <v>8</v>
      </c>
      <c r="F40" s="322" t="s">
        <v>202</v>
      </c>
    </row>
    <row r="41" spans="1:6" s="248" customFormat="1" ht="15" thickBot="1" x14ac:dyDescent="0.2">
      <c r="A41" s="249" t="s">
        <v>211</v>
      </c>
      <c r="B41" s="323"/>
      <c r="C41" s="324"/>
      <c r="D41" s="325"/>
      <c r="E41" s="316"/>
      <c r="F41" s="317"/>
    </row>
    <row r="42" spans="1:6" s="248" customFormat="1" ht="15.75" customHeight="1" thickTop="1" thickBot="1" x14ac:dyDescent="0.2">
      <c r="A42" s="326" t="s">
        <v>188</v>
      </c>
      <c r="B42" s="327" t="s">
        <v>212</v>
      </c>
      <c r="C42" s="281"/>
      <c r="D42" s="256">
        <f>自主保安活動チェックシート入力用!H60</f>
        <v>0</v>
      </c>
      <c r="E42" s="321" t="s">
        <v>8</v>
      </c>
      <c r="F42" s="328" t="s">
        <v>208</v>
      </c>
    </row>
    <row r="43" spans="1:6" s="248" customFormat="1" ht="15" thickBot="1" x14ac:dyDescent="0.2">
      <c r="A43" s="249" t="s">
        <v>31</v>
      </c>
      <c r="B43" s="250"/>
      <c r="C43" s="329"/>
      <c r="D43" s="284"/>
      <c r="E43" s="285"/>
      <c r="F43" s="286"/>
    </row>
    <row r="44" spans="1:6" s="248" customFormat="1" ht="15.75" thickTop="1" thickBot="1" x14ac:dyDescent="0.2">
      <c r="A44" s="274" t="s">
        <v>188</v>
      </c>
      <c r="B44" s="544" t="s">
        <v>213</v>
      </c>
      <c r="C44" s="545"/>
      <c r="D44" s="256">
        <f>自主保安活動チェックシート入力用!H62</f>
        <v>0</v>
      </c>
      <c r="E44" s="330" t="s">
        <v>8</v>
      </c>
      <c r="F44" s="319" t="s">
        <v>184</v>
      </c>
    </row>
    <row r="45" spans="1:6" s="267" customFormat="1" ht="15.75" thickTop="1" thickBot="1" x14ac:dyDescent="0.2">
      <c r="A45" s="309" t="s">
        <v>203</v>
      </c>
      <c r="B45" s="533" t="s">
        <v>214</v>
      </c>
      <c r="C45" s="534"/>
      <c r="D45" s="256">
        <f>自主保安活動チェックシート入力用!H63</f>
        <v>0</v>
      </c>
      <c r="E45" s="331" t="s">
        <v>8</v>
      </c>
      <c r="F45" s="322" t="s">
        <v>208</v>
      </c>
    </row>
    <row r="46" spans="1:6" s="267" customFormat="1" ht="15.75" thickTop="1" thickBot="1" x14ac:dyDescent="0.2">
      <c r="A46" s="548" t="s">
        <v>204</v>
      </c>
      <c r="B46" s="549"/>
      <c r="C46" s="550"/>
      <c r="D46" s="256">
        <f>SUM(D31:D34,D42,D36:D40,D44:D45)</f>
        <v>0</v>
      </c>
      <c r="E46" s="332" t="s">
        <v>8</v>
      </c>
      <c r="F46" s="333"/>
    </row>
    <row r="47" spans="1:6" s="267" customFormat="1" ht="18" thickBot="1" x14ac:dyDescent="0.2">
      <c r="A47" s="296" t="s">
        <v>215</v>
      </c>
      <c r="B47" s="236"/>
      <c r="C47" s="297"/>
      <c r="D47" s="298"/>
      <c r="E47" s="299"/>
      <c r="F47" s="300"/>
    </row>
    <row r="48" spans="1:6" s="267" customFormat="1" ht="15" thickBot="1" x14ac:dyDescent="0.2">
      <c r="A48" s="515" t="s">
        <v>17</v>
      </c>
      <c r="B48" s="516"/>
      <c r="C48" s="246"/>
      <c r="D48" s="517" t="s">
        <v>7</v>
      </c>
      <c r="E48" s="517"/>
      <c r="F48" s="247" t="s">
        <v>3</v>
      </c>
    </row>
    <row r="49" spans="1:6" s="267" customFormat="1" ht="15" thickBot="1" x14ac:dyDescent="0.2">
      <c r="A49" s="249" t="s">
        <v>121</v>
      </c>
      <c r="B49" s="250"/>
      <c r="C49" s="329"/>
      <c r="D49" s="284"/>
      <c r="E49" s="285"/>
      <c r="F49" s="286"/>
    </row>
    <row r="50" spans="1:6" s="267" customFormat="1" ht="15.75" thickTop="1" thickBot="1" x14ac:dyDescent="0.2">
      <c r="A50" s="287" t="s">
        <v>181</v>
      </c>
      <c r="B50" s="544" t="s">
        <v>38</v>
      </c>
      <c r="C50" s="545"/>
      <c r="D50" s="256">
        <f>自主保安活動チェックシート入力用!H69</f>
        <v>0</v>
      </c>
      <c r="E50" s="334" t="s">
        <v>8</v>
      </c>
      <c r="F50" s="312" t="s">
        <v>119</v>
      </c>
    </row>
    <row r="51" spans="1:6" s="267" customFormat="1" ht="15.75" thickTop="1" thickBot="1" x14ac:dyDescent="0.2">
      <c r="A51" s="287" t="s">
        <v>203</v>
      </c>
      <c r="B51" s="544" t="s">
        <v>40</v>
      </c>
      <c r="C51" s="545"/>
      <c r="D51" s="256">
        <f>自主保安活動チェックシート入力用!H71</f>
        <v>0</v>
      </c>
      <c r="E51" s="290" t="s">
        <v>8</v>
      </c>
      <c r="F51" s="312" t="s">
        <v>216</v>
      </c>
    </row>
    <row r="52" spans="1:6" s="267" customFormat="1" ht="15.75" thickTop="1" thickBot="1" x14ac:dyDescent="0.2">
      <c r="A52" s="274" t="s">
        <v>192</v>
      </c>
      <c r="B52" s="544" t="s">
        <v>35</v>
      </c>
      <c r="C52" s="545"/>
      <c r="D52" s="256">
        <f>自主保安活動チェックシート入力用!H73</f>
        <v>0</v>
      </c>
      <c r="E52" s="318" t="s">
        <v>8</v>
      </c>
      <c r="F52" s="319" t="s">
        <v>184</v>
      </c>
    </row>
    <row r="53" spans="1:6" s="267" customFormat="1" ht="15.75" thickTop="1" thickBot="1" x14ac:dyDescent="0.2">
      <c r="A53" s="326" t="s">
        <v>196</v>
      </c>
      <c r="B53" s="546" t="s">
        <v>22</v>
      </c>
      <c r="C53" s="547"/>
      <c r="D53" s="256">
        <f>自主保安活動チェックシート入力用!H74</f>
        <v>0</v>
      </c>
      <c r="E53" s="321" t="s">
        <v>8</v>
      </c>
      <c r="F53" s="328" t="s">
        <v>208</v>
      </c>
    </row>
    <row r="54" spans="1:6" s="267" customFormat="1" ht="15" thickBot="1" x14ac:dyDescent="0.2">
      <c r="A54" s="249" t="s">
        <v>14</v>
      </c>
      <c r="B54" s="250"/>
      <c r="C54" s="335"/>
      <c r="D54" s="284"/>
      <c r="E54" s="285"/>
      <c r="F54" s="286"/>
    </row>
    <row r="55" spans="1:6" s="267" customFormat="1" ht="16.5" customHeight="1" thickTop="1" thickBot="1" x14ac:dyDescent="0.2">
      <c r="A55" s="274" t="s">
        <v>188</v>
      </c>
      <c r="B55" s="544" t="s">
        <v>23</v>
      </c>
      <c r="C55" s="545"/>
      <c r="D55" s="256">
        <f>自主保安活動チェックシート入力用!H76</f>
        <v>0</v>
      </c>
      <c r="E55" s="318" t="s">
        <v>8</v>
      </c>
      <c r="F55" s="319" t="s">
        <v>202</v>
      </c>
    </row>
    <row r="56" spans="1:6" s="267" customFormat="1" ht="15.75" thickTop="1" thickBot="1" x14ac:dyDescent="0.2">
      <c r="A56" s="274" t="s">
        <v>203</v>
      </c>
      <c r="B56" s="544" t="s">
        <v>29</v>
      </c>
      <c r="C56" s="545"/>
      <c r="D56" s="256">
        <f>自主保安活動チェックシート入力用!H77</f>
        <v>0</v>
      </c>
      <c r="E56" s="318" t="s">
        <v>8</v>
      </c>
      <c r="F56" s="319" t="s">
        <v>184</v>
      </c>
    </row>
    <row r="57" spans="1:6" s="267" customFormat="1" ht="15.75" thickTop="1" thickBot="1" x14ac:dyDescent="0.2">
      <c r="A57" s="274" t="s">
        <v>192</v>
      </c>
      <c r="B57" s="544" t="s">
        <v>142</v>
      </c>
      <c r="C57" s="545"/>
      <c r="D57" s="256">
        <f>自主保安活動チェックシート入力用!H78</f>
        <v>0</v>
      </c>
      <c r="E57" s="330" t="s">
        <v>8</v>
      </c>
      <c r="F57" s="319" t="s">
        <v>208</v>
      </c>
    </row>
    <row r="58" spans="1:6" s="267" customFormat="1" ht="15.75" thickTop="1" thickBot="1" x14ac:dyDescent="0.2">
      <c r="A58" s="336" t="s">
        <v>196</v>
      </c>
      <c r="B58" s="337" t="s">
        <v>217</v>
      </c>
      <c r="C58" s="337"/>
      <c r="D58" s="256">
        <f>自主保安活動チェックシート入力用!H79</f>
        <v>0</v>
      </c>
      <c r="E58" s="330" t="s">
        <v>8</v>
      </c>
      <c r="F58" s="319" t="s">
        <v>184</v>
      </c>
    </row>
    <row r="59" spans="1:6" s="267" customFormat="1" ht="15.75" thickTop="1" thickBot="1" x14ac:dyDescent="0.2">
      <c r="A59" s="309" t="s">
        <v>198</v>
      </c>
      <c r="B59" s="533" t="s">
        <v>218</v>
      </c>
      <c r="C59" s="533"/>
      <c r="D59" s="256">
        <f>自主保安活動チェックシート入力用!H80</f>
        <v>0</v>
      </c>
      <c r="E59" s="331" t="s">
        <v>8</v>
      </c>
      <c r="F59" s="322" t="s">
        <v>186</v>
      </c>
    </row>
    <row r="60" spans="1:6" s="13" customFormat="1" ht="15.75" thickTop="1" thickBot="1" x14ac:dyDescent="0.2">
      <c r="A60" s="539" t="s">
        <v>204</v>
      </c>
      <c r="B60" s="540"/>
      <c r="C60" s="541"/>
      <c r="D60" s="256">
        <f>SUM(D50:D53,D55:D59)</f>
        <v>0</v>
      </c>
      <c r="E60" s="332" t="s">
        <v>8</v>
      </c>
      <c r="F60" s="333"/>
    </row>
    <row r="61" spans="1:6" ht="18" thickBot="1" x14ac:dyDescent="0.2">
      <c r="A61" s="296" t="s">
        <v>219</v>
      </c>
      <c r="B61" s="236"/>
      <c r="C61" s="297"/>
      <c r="D61" s="298"/>
      <c r="E61" s="299"/>
      <c r="F61" s="300"/>
    </row>
    <row r="62" spans="1:6" ht="15" thickBot="1" x14ac:dyDescent="0.2">
      <c r="A62" s="515" t="s">
        <v>17</v>
      </c>
      <c r="B62" s="516"/>
      <c r="C62" s="246"/>
      <c r="D62" s="517" t="s">
        <v>7</v>
      </c>
      <c r="E62" s="517"/>
      <c r="F62" s="247" t="s">
        <v>3</v>
      </c>
    </row>
    <row r="63" spans="1:6" ht="15.75" thickTop="1" thickBot="1" x14ac:dyDescent="0.2">
      <c r="A63" s="551" t="s">
        <v>181</v>
      </c>
      <c r="B63" s="553" t="s">
        <v>220</v>
      </c>
      <c r="C63" s="338" t="s">
        <v>190</v>
      </c>
      <c r="D63" s="256">
        <f>自主保安活動チェックシート入力用!H85</f>
        <v>0</v>
      </c>
      <c r="E63" s="339" t="s">
        <v>8</v>
      </c>
      <c r="F63" s="340" t="s">
        <v>184</v>
      </c>
    </row>
    <row r="64" spans="1:6" ht="15.75" thickTop="1" thickBot="1" x14ac:dyDescent="0.2">
      <c r="A64" s="552"/>
      <c r="B64" s="530"/>
      <c r="C64" s="270" t="s">
        <v>230</v>
      </c>
      <c r="D64" s="256">
        <f>自主保安活動チェックシート入力用!H86</f>
        <v>0</v>
      </c>
      <c r="E64" s="341" t="s">
        <v>231</v>
      </c>
      <c r="F64" s="342" t="s">
        <v>195</v>
      </c>
    </row>
    <row r="65" spans="1:6" ht="15.75" thickTop="1" thickBot="1" x14ac:dyDescent="0.2">
      <c r="A65" s="287" t="s">
        <v>203</v>
      </c>
      <c r="B65" s="544" t="s">
        <v>232</v>
      </c>
      <c r="C65" s="545"/>
      <c r="D65" s="256">
        <f>自主保安活動チェックシート入力用!H89</f>
        <v>0</v>
      </c>
      <c r="E65" s="290" t="s">
        <v>8</v>
      </c>
      <c r="F65" s="312" t="s">
        <v>202</v>
      </c>
    </row>
    <row r="66" spans="1:6" ht="15.75" thickTop="1" thickBot="1" x14ac:dyDescent="0.2">
      <c r="A66" s="274" t="s">
        <v>192</v>
      </c>
      <c r="B66" s="544" t="s">
        <v>221</v>
      </c>
      <c r="C66" s="545"/>
      <c r="D66" s="256">
        <f>自主保安活動チェックシート入力用!H90</f>
        <v>0</v>
      </c>
      <c r="E66" s="318" t="s">
        <v>8</v>
      </c>
      <c r="F66" s="319" t="s">
        <v>186</v>
      </c>
    </row>
    <row r="67" spans="1:6" ht="15.75" thickTop="1" thickBot="1" x14ac:dyDescent="0.2">
      <c r="A67" s="274" t="s">
        <v>196</v>
      </c>
      <c r="B67" s="544" t="s">
        <v>222</v>
      </c>
      <c r="C67" s="545"/>
      <c r="D67" s="343">
        <f>自主保安活動チェックシート入力用!H91</f>
        <v>0</v>
      </c>
      <c r="E67" s="318" t="s">
        <v>8</v>
      </c>
      <c r="F67" s="319" t="s">
        <v>186</v>
      </c>
    </row>
    <row r="68" spans="1:6" ht="15.75" thickTop="1" thickBot="1" x14ac:dyDescent="0.2">
      <c r="A68" s="274" t="s">
        <v>198</v>
      </c>
      <c r="B68" s="544" t="s">
        <v>169</v>
      </c>
      <c r="C68" s="545"/>
      <c r="D68" s="256">
        <f>自主保安活動チェックシート入力用!H92</f>
        <v>0</v>
      </c>
      <c r="E68" s="318" t="s">
        <v>8</v>
      </c>
      <c r="F68" s="319" t="s">
        <v>186</v>
      </c>
    </row>
    <row r="69" spans="1:6" ht="15.75" thickTop="1" thickBot="1" x14ac:dyDescent="0.2">
      <c r="A69" s="309" t="s">
        <v>200</v>
      </c>
      <c r="B69" s="533" t="s">
        <v>171</v>
      </c>
      <c r="C69" s="554"/>
      <c r="D69" s="344">
        <f>自主保安活動チェックシート入力用!H93</f>
        <v>0</v>
      </c>
      <c r="E69" s="331" t="s">
        <v>8</v>
      </c>
      <c r="F69" s="322" t="s">
        <v>197</v>
      </c>
    </row>
    <row r="70" spans="1:6" ht="15.75" thickTop="1" thickBot="1" x14ac:dyDescent="0.2">
      <c r="A70" s="539" t="s">
        <v>204</v>
      </c>
      <c r="B70" s="540"/>
      <c r="C70" s="541"/>
      <c r="D70" s="256">
        <f>SUM(D63:D69)</f>
        <v>0</v>
      </c>
      <c r="E70" s="332" t="s">
        <v>8</v>
      </c>
      <c r="F70" s="333"/>
    </row>
    <row r="71" spans="1:6" ht="18" thickBot="1" x14ac:dyDescent="0.2">
      <c r="A71" s="296" t="s">
        <v>117</v>
      </c>
      <c r="B71" s="345"/>
      <c r="C71" s="346"/>
      <c r="D71" s="298"/>
      <c r="E71" s="299"/>
      <c r="F71" s="300"/>
    </row>
    <row r="72" spans="1:6" ht="15.75" thickTop="1" thickBot="1" x14ac:dyDescent="0.2">
      <c r="A72" s="347"/>
      <c r="B72" s="348"/>
      <c r="C72" s="349"/>
      <c r="D72" s="256">
        <f>SUM(D27,D46,D60,D70)</f>
        <v>0</v>
      </c>
      <c r="E72" s="350" t="s">
        <v>8</v>
      </c>
      <c r="F72" s="351" t="s">
        <v>223</v>
      </c>
    </row>
    <row r="73" spans="1:6" ht="52.5" customHeight="1" x14ac:dyDescent="0.15">
      <c r="A73" s="352"/>
      <c r="B73" s="234"/>
      <c r="C73" s="154"/>
      <c r="D73" s="173"/>
      <c r="E73" s="174"/>
      <c r="F73" s="34"/>
    </row>
    <row r="74" spans="1:6" ht="52.5" customHeight="1" x14ac:dyDescent="0.15"/>
    <row r="75" spans="1:6" ht="52.5" customHeight="1" x14ac:dyDescent="0.15"/>
    <row r="76" spans="1:6" ht="52.5" customHeight="1" x14ac:dyDescent="0.15"/>
    <row r="77" spans="1:6" ht="52.5" customHeight="1" x14ac:dyDescent="0.15"/>
    <row r="78" spans="1:6" ht="52.5" customHeight="1" x14ac:dyDescent="0.15"/>
    <row r="79" spans="1:6" ht="52.5" customHeight="1" x14ac:dyDescent="0.15"/>
    <row r="80" spans="1:6" ht="52.5" customHeight="1" x14ac:dyDescent="0.15"/>
    <row r="81" s="235" customFormat="1" ht="52.5" customHeight="1" x14ac:dyDescent="0.15"/>
    <row r="82" s="235" customFormat="1" ht="52.5" customHeight="1" x14ac:dyDescent="0.15"/>
    <row r="83" s="235" customFormat="1" ht="52.5" customHeight="1" x14ac:dyDescent="0.15"/>
    <row r="84" s="235" customFormat="1" ht="52.5" customHeight="1" x14ac:dyDescent="0.15"/>
    <row r="85" s="235" customFormat="1" ht="52.5" customHeight="1" x14ac:dyDescent="0.15"/>
    <row r="86" s="235" customFormat="1" ht="52.5" customHeight="1" x14ac:dyDescent="0.15"/>
  </sheetData>
  <mergeCells count="47">
    <mergeCell ref="B67:C67"/>
    <mergeCell ref="B68:C68"/>
    <mergeCell ref="B69:C69"/>
    <mergeCell ref="A70:C70"/>
    <mergeCell ref="A62:B62"/>
    <mergeCell ref="D62:E62"/>
    <mergeCell ref="A63:A64"/>
    <mergeCell ref="B63:B64"/>
    <mergeCell ref="B65:C65"/>
    <mergeCell ref="B66:C66"/>
    <mergeCell ref="A60:C60"/>
    <mergeCell ref="A46:C46"/>
    <mergeCell ref="A48:B48"/>
    <mergeCell ref="D48:E48"/>
    <mergeCell ref="B50:C50"/>
    <mergeCell ref="B51:C51"/>
    <mergeCell ref="B52:C52"/>
    <mergeCell ref="B53:C53"/>
    <mergeCell ref="B55:C55"/>
    <mergeCell ref="B56:C56"/>
    <mergeCell ref="B57:C57"/>
    <mergeCell ref="B59:C59"/>
    <mergeCell ref="B45:C45"/>
    <mergeCell ref="A18:A19"/>
    <mergeCell ref="B18:B19"/>
    <mergeCell ref="A27:C27"/>
    <mergeCell ref="A29:B29"/>
    <mergeCell ref="B36:C36"/>
    <mergeCell ref="B38:C38"/>
    <mergeCell ref="B39:C39"/>
    <mergeCell ref="B40:C40"/>
    <mergeCell ref="B44:C44"/>
    <mergeCell ref="D29:E29"/>
    <mergeCell ref="A31:A33"/>
    <mergeCell ref="B31:B33"/>
    <mergeCell ref="A10:A12"/>
    <mergeCell ref="B10:B12"/>
    <mergeCell ref="A14:A15"/>
    <mergeCell ref="B14:B15"/>
    <mergeCell ref="A16:A17"/>
    <mergeCell ref="B16:B17"/>
    <mergeCell ref="A2:F2"/>
    <mergeCell ref="C4:F4"/>
    <mergeCell ref="C5:F5"/>
    <mergeCell ref="C6:F6"/>
    <mergeCell ref="A8:B8"/>
    <mergeCell ref="D8:E8"/>
  </mergeCells>
  <phoneticPr fontId="2"/>
  <conditionalFormatting sqref="D27">
    <cfRule type="cellIs" dxfId="4" priority="5" stopIfTrue="1" operator="between">
      <formula>0</formula>
      <formula>0</formula>
    </cfRule>
  </conditionalFormatting>
  <conditionalFormatting sqref="D46">
    <cfRule type="cellIs" dxfId="3" priority="4" stopIfTrue="1" operator="between">
      <formula>0</formula>
      <formula>0</formula>
    </cfRule>
  </conditionalFormatting>
  <conditionalFormatting sqref="D60">
    <cfRule type="cellIs" dxfId="2" priority="3" stopIfTrue="1" operator="between">
      <formula>0</formula>
      <formula>0</formula>
    </cfRule>
  </conditionalFormatting>
  <conditionalFormatting sqref="D70">
    <cfRule type="cellIs" dxfId="1" priority="2" stopIfTrue="1" operator="between">
      <formula>0</formula>
      <formula>0</formula>
    </cfRule>
  </conditionalFormatting>
  <conditionalFormatting sqref="D72">
    <cfRule type="cellIs" dxfId="0" priority="1" stopIfTrue="1" operator="between">
      <formula>0</formula>
      <formula>0</formula>
    </cfRule>
  </conditionalFormatting>
  <dataValidations count="7">
    <dataValidation type="list" allowBlank="1" showDropDown="1" showInputMessage="1" showErrorMessage="1" sqref="D10:D12 D14 D16 D21:D22 D25:D26 D33 D36:D37 D31 D18 D52 D56 D58:D59 D63 D44 D66:D68" xr:uid="{00000000-0002-0000-0200-000000000000}">
      <formula1>"0,2"</formula1>
    </dataValidation>
    <dataValidation type="list" allowBlank="1" showDropDown="1" showInputMessage="1" showErrorMessage="1" sqref="D15 D17" xr:uid="{00000000-0002-0000-0200-000001000000}">
      <formula1>"0,1,2"</formula1>
    </dataValidation>
    <dataValidation type="list" allowBlank="1" showDropDown="1" showInputMessage="1" showErrorMessage="1" sqref="D19 D64" xr:uid="{00000000-0002-0000-0200-000002000000}">
      <formula1>"0,1,2,3"</formula1>
    </dataValidation>
    <dataValidation type="list" allowBlank="1" showDropDown="1" showInputMessage="1" showErrorMessage="1" sqref="D20 D69" xr:uid="{00000000-0002-0000-0200-000003000000}">
      <formula1>"0,1"</formula1>
    </dataValidation>
    <dataValidation type="list" allowBlank="1" showDropDown="1" showInputMessage="1" showErrorMessage="1" sqref="D65 D24 D42 D38:D40 D53 D55 D57 D45 D32" xr:uid="{00000000-0002-0000-0200-000004000000}">
      <formula1>"0,3"</formula1>
    </dataValidation>
    <dataValidation type="list" allowBlank="1" showDropDown="1" showInputMessage="1" showErrorMessage="1" sqref="D34" xr:uid="{00000000-0002-0000-0200-000005000000}">
      <formula1>"0,2,3"</formula1>
    </dataValidation>
    <dataValidation type="list" allowBlank="1" showDropDown="1" showInputMessage="1" showErrorMessage="1" sqref="D50:D51" xr:uid="{00000000-0002-0000-0200-000006000000}">
      <formula1>"0,1,3"</formula1>
    </dataValidation>
  </dataValidations>
  <printOptions horizontalCentered="1" verticalCentered="1"/>
  <pageMargins left="0.70866141732283472" right="0.70866141732283472"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表彰申告書</vt:lpstr>
      <vt:lpstr>自主保安活動チェックシート入力用</vt:lpstr>
      <vt:lpstr>自主保安活動チェックシート（都道府県協会提出用）</vt:lpstr>
      <vt:lpstr>'自主保安活動チェックシート（都道府県協会提出用）'!Print_Area</vt:lpstr>
      <vt:lpstr>自主保安活動チェックシート入力用!Print_Area</vt:lpstr>
      <vt:lpstr>表彰申告書!Print_Area</vt:lpstr>
    </vt:vector>
  </TitlesOfParts>
  <Company>KHK　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kuramochi</dc:creator>
  <cp:lastModifiedBy>A576-2</cp:lastModifiedBy>
  <cp:lastPrinted>2019-05-08T04:29:56Z</cp:lastPrinted>
  <dcterms:created xsi:type="dcterms:W3CDTF">2003-10-22T04:10:27Z</dcterms:created>
  <dcterms:modified xsi:type="dcterms:W3CDTF">2019-05-30T02:51:15Z</dcterms:modified>
</cp:coreProperties>
</file>